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r Budget\Desktop\2022 PROPOSED BUDGET\"/>
    </mc:Choice>
  </mc:AlternateContent>
  <bookViews>
    <workbookView xWindow="-120" yWindow="-120" windowWidth="29040" windowHeight="15840"/>
  </bookViews>
  <sheets>
    <sheet name="Sheet1" sheetId="1" r:id="rId1"/>
    <sheet name="Sheet2" sheetId="2" r:id="rId2"/>
  </sheets>
  <externalReferences>
    <externalReference r:id="rId3"/>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58" i="1" l="1"/>
  <c r="O58" i="1"/>
  <c r="M58" i="1"/>
  <c r="N58" i="1"/>
  <c r="K58" i="1"/>
  <c r="L58" i="1"/>
  <c r="J58" i="1"/>
  <c r="M60" i="1" l="1"/>
  <c r="K56" i="2"/>
  <c r="J56" i="2"/>
  <c r="P11" i="1" l="1"/>
  <c r="P58" i="1" s="1"/>
</calcChain>
</file>

<file path=xl/sharedStrings.xml><?xml version="1.0" encoding="utf-8"?>
<sst xmlns="http://schemas.openxmlformats.org/spreadsheetml/2006/main" count="337" uniqueCount="199">
  <si>
    <t>Admin</t>
  </si>
  <si>
    <t>Econ</t>
  </si>
  <si>
    <t>Func</t>
  </si>
  <si>
    <t>Prog.</t>
  </si>
  <si>
    <t>Fund</t>
  </si>
  <si>
    <t>Geo</t>
  </si>
  <si>
    <t xml:space="preserve">PROJECT NO                 </t>
  </si>
  <si>
    <t xml:space="preserve">PROJECT TITTLE                                       </t>
  </si>
  <si>
    <t xml:space="preserve">SOURCES                      </t>
  </si>
  <si>
    <t xml:space="preserve">DRAW DOWN                   (N)                                            </t>
  </si>
  <si>
    <t xml:space="preserve">STATE CONTRIBUTION         (N)                                                                                   </t>
  </si>
  <si>
    <t>DRAWDOWN (N)</t>
  </si>
  <si>
    <t xml:space="preserve">STATE CONTRIBUTION         (N)                                                                              </t>
  </si>
  <si>
    <t>REMARK</t>
  </si>
  <si>
    <t>INTERNAL GRANT</t>
  </si>
  <si>
    <t>EXTERNAL GRANT</t>
  </si>
  <si>
    <t xml:space="preserve">INTERNAL LOAN </t>
  </si>
  <si>
    <t>EXTERNAL LOAN</t>
  </si>
  <si>
    <t>450/013</t>
  </si>
  <si>
    <t>World Bank</t>
  </si>
  <si>
    <t>Agro Processing, Productivity Enhacement and Livelihood (APPEAL)</t>
  </si>
  <si>
    <t>Support to agro processing and value addition for food security</t>
  </si>
  <si>
    <t>Value Chain Development  Programme (VCDP)</t>
  </si>
  <si>
    <t>Agricultural Transformation Agenda Support Programme Phase 1 (ATASP1)</t>
  </si>
  <si>
    <t>FGN/AFDB/NGSG</t>
  </si>
  <si>
    <t xml:space="preserve">Commodity value chain development with focus on Rice and Sorghum in 3 Local Government Areas- Agaie, Gbako and Wushishi </t>
  </si>
  <si>
    <t>``</t>
  </si>
  <si>
    <t>`</t>
  </si>
  <si>
    <t>Alliance for a Green Revolution in Africa (AGRA)</t>
  </si>
  <si>
    <t>USAID/UKAID/BMGF</t>
  </si>
  <si>
    <t>Niger State Enterprise  Investment Agency</t>
  </si>
  <si>
    <t>USADF</t>
  </si>
  <si>
    <t>458/013</t>
  </si>
  <si>
    <t>Niger State Polytechnic, Zungeru</t>
  </si>
  <si>
    <t>TETFUND</t>
  </si>
  <si>
    <t xml:space="preserve">458/015 </t>
  </si>
  <si>
    <t>Niger State College of Education</t>
  </si>
  <si>
    <t>458/016</t>
  </si>
  <si>
    <t>Islamic Dev't Bank (IDB) Grant (Bilingual Education)</t>
  </si>
  <si>
    <t>Bank Grant</t>
  </si>
  <si>
    <t>Education sector support services</t>
  </si>
  <si>
    <t>Primary Education</t>
  </si>
  <si>
    <t>UBEC</t>
  </si>
  <si>
    <t>Construction/rehabilitation of primary schools; Provision of classroom furnitures and capacity development</t>
  </si>
  <si>
    <t xml:space="preserve">Better Educaton Service Delivery For All (BESDA) </t>
  </si>
  <si>
    <t>Support to Non-formal education services; and provision of infrastrutures</t>
  </si>
  <si>
    <t>458/027</t>
  </si>
  <si>
    <t>Women &amp; Children Education</t>
  </si>
  <si>
    <t>UNICEF</t>
  </si>
  <si>
    <t>458/029</t>
  </si>
  <si>
    <t>Ibrahim Badamasi Babangida University Lapai (IBBUL)</t>
  </si>
  <si>
    <t xml:space="preserve">TETfund Interventions </t>
  </si>
  <si>
    <t>459/003</t>
  </si>
  <si>
    <t>Basic Health Provision Fund</t>
  </si>
  <si>
    <t>FGN/ NSPHCDA</t>
  </si>
  <si>
    <t>Niger State Formal Sector</t>
  </si>
  <si>
    <t>Saving One Million Lives (SOML)</t>
  </si>
  <si>
    <t xml:space="preserve">Nutrition </t>
  </si>
  <si>
    <t>E4A-MamaYe</t>
  </si>
  <si>
    <t>BMGF</t>
  </si>
  <si>
    <t xml:space="preserve">State led Accountability Mechanism with focus on MNBH </t>
  </si>
  <si>
    <t>Support to Community Health Influencers Promoters (CHIP) Services</t>
  </si>
  <si>
    <t>The Challenge and Initiative Nigeria (TCI)</t>
  </si>
  <si>
    <t>JCCP/BMGF</t>
  </si>
  <si>
    <t>Accelerating Nutrition Results in Nigeria (ANRiN)</t>
  </si>
  <si>
    <t>Immunization</t>
  </si>
  <si>
    <t>Supplimental Immunization activities(SIA) &amp; Health promotion</t>
  </si>
  <si>
    <t>459/020</t>
  </si>
  <si>
    <t>Tuberculosis and Leprosy Control Programme</t>
  </si>
  <si>
    <t>GF ATM/ARFH</t>
  </si>
  <si>
    <t>GF ATM/ARFH Support to Tuberclosis and Leprosy Mission in Nigeria (TLMN)</t>
  </si>
  <si>
    <t>459/023</t>
  </si>
  <si>
    <t>Integrated Community Case Management of Childhood illness (ICCM)</t>
  </si>
  <si>
    <t>Malaria consortium (Global Fund)</t>
  </si>
  <si>
    <t>GF Supported ICCM through implementaters Malaria Consortium in 16 LGAs</t>
  </si>
  <si>
    <t>Mission To Save The Helpless</t>
  </si>
  <si>
    <t>MITOSATH</t>
  </si>
  <si>
    <t>Neglected Tropical Diseases (NTD) Elimination</t>
  </si>
  <si>
    <t>Society for Family Health (SFH) Support to State Malaria Elimination Programme</t>
  </si>
  <si>
    <t>SFH,CRS/ MSH Malaria Consortium</t>
  </si>
  <si>
    <t>Integrated Disease Surveillance Report (IDSR)/Emergency Operation Centre (EOC)</t>
  </si>
  <si>
    <t>Doctors Without Borders/ WHO</t>
  </si>
  <si>
    <t>Health Sector Response (PHRI/MSH)</t>
  </si>
  <si>
    <t>PEPFAR</t>
  </si>
  <si>
    <t>461/013</t>
  </si>
  <si>
    <t>Nigeria for Women Project</t>
  </si>
  <si>
    <t>Women empowerment projects in Wushishi, Shiroro and Agaie Local Government Areas</t>
  </si>
  <si>
    <t>463/002</t>
  </si>
  <si>
    <t>463/006</t>
  </si>
  <si>
    <t>CSDP</t>
  </si>
  <si>
    <t>IDA/World Bank</t>
  </si>
  <si>
    <t xml:space="preserve"> </t>
  </si>
  <si>
    <t>465/004</t>
  </si>
  <si>
    <t>Niger State Urban Support Programme (NSUSP)</t>
  </si>
  <si>
    <t>UN-HABITAT</t>
  </si>
  <si>
    <t>467/021</t>
  </si>
  <si>
    <t xml:space="preserve">Agriculture &amp; Nutrition Coordination </t>
  </si>
  <si>
    <t>NSPC</t>
  </si>
  <si>
    <t>Nigeria-CARES Project</t>
  </si>
  <si>
    <t>German International Cooperation</t>
  </si>
  <si>
    <t>GIZ</t>
  </si>
  <si>
    <t>Enterprise development and capacity building for SMEs</t>
  </si>
  <si>
    <t>467/042</t>
  </si>
  <si>
    <t>SDGs</t>
  </si>
  <si>
    <t>FGN</t>
  </si>
  <si>
    <t>Support to Education, Health and Water infrastructures</t>
  </si>
  <si>
    <t>467/062</t>
  </si>
  <si>
    <t xml:space="preserve">Commercial Bank Loan </t>
  </si>
  <si>
    <t>CBN/IDB</t>
  </si>
  <si>
    <t>467/066</t>
  </si>
  <si>
    <t>State Cash Transfer Unit</t>
  </si>
  <si>
    <t>FGN/World Bank</t>
  </si>
  <si>
    <t>461/022</t>
  </si>
  <si>
    <t>SOCU, NIGER</t>
  </si>
  <si>
    <t>462/009</t>
  </si>
  <si>
    <t>E-WASH</t>
  </si>
  <si>
    <t>USAID</t>
  </si>
  <si>
    <t>467/068</t>
  </si>
  <si>
    <t>United Nations Development Programme (UNDP)</t>
  </si>
  <si>
    <t>UNDP</t>
  </si>
  <si>
    <t>467/081</t>
  </si>
  <si>
    <t>BOND</t>
  </si>
  <si>
    <t>Private Bond/IDB</t>
  </si>
  <si>
    <t>467/085</t>
  </si>
  <si>
    <t>UNICEF Girl Education Project</t>
  </si>
  <si>
    <t>TOTAL</t>
  </si>
  <si>
    <t>2021 ACTUAL JAN-JUN</t>
  </si>
  <si>
    <t>PROPOSED 2022</t>
  </si>
  <si>
    <t>National Programme for Food Security (NPFS) Third Phase</t>
  </si>
  <si>
    <t>Food and Agricultural Organisation (FAO)</t>
  </si>
  <si>
    <t>State Fiscal Transparency, Accontability and Sustainability Programme</t>
  </si>
  <si>
    <t>Open Government Partnership (OGP)</t>
  </si>
  <si>
    <t>WB/FGN/CSOs</t>
  </si>
  <si>
    <t>FGN/WB</t>
  </si>
  <si>
    <t xml:space="preserve">• Review of State Action Plan
• Implementation of State Action Plan
• Steering Committee and TWGs  meetings/allowances  
• Oversight functions by the Committees
• Peer –learning visits to  other states
• Operating costs / utilities
</t>
  </si>
  <si>
    <t xml:space="preserve">• Steering Committee Meetings
• Meetings /working sessions by the implementing Agencies
• Implementation of  activities  by MDAs for attaining the Disbursement linked indicators 
• Capacity building for  support Staff in line MDAs 
• Operational Cost
</t>
  </si>
  <si>
    <t>FADAMA (NG-CARES)</t>
  </si>
  <si>
    <t>UN</t>
  </si>
  <si>
    <t>IFAD/FGN</t>
  </si>
  <si>
    <t>Rural Access and Agricultural Marketing Project (RAAMP)</t>
  </si>
  <si>
    <t>Agro Climatic Resilience in Semi- Arid Landscape Project (ACReSAL)</t>
  </si>
  <si>
    <t>Rural Water Supply Project</t>
  </si>
  <si>
    <t>PEWASH</t>
  </si>
  <si>
    <t xml:space="preserve">PROPOSED CAPITAL RECEIPT FOR 2022 </t>
  </si>
  <si>
    <t>Livestock Productivity and Resilience Support Project (LPRES)</t>
  </si>
  <si>
    <t xml:space="preserve">Improving productivity, resilience and market access of selected livestock valuechains i. Sensitization of Stakeholders on Livestock N5,000,000 ii. Animal Reource Survey N27,500,000 iii. Training of atekeholders on Livestock Value Chain Development N7,500,000 </t>
  </si>
  <si>
    <t>Improving productivity of livestock. To train 100 Participants of (Men and Women) of the beneficiaries to be producers, pastoralist and farmers and other support personnel.</t>
  </si>
  <si>
    <t>Health Insurance Scheme</t>
  </si>
  <si>
    <t>Community Health Influeners, Promoters and Services (CHIPS)</t>
  </si>
  <si>
    <t>Health Promotion</t>
  </si>
  <si>
    <t>Improvement and Maintainance of Existing Water Works</t>
  </si>
  <si>
    <t xml:space="preserve">2016/2017 TETfund normal intervention. ACCESS 382,000,000 as 100% for the construction of schools of sciences and Enviromental studies. 138,000,000 yet to be accessed. </t>
  </si>
  <si>
    <t>Sharp- to One</t>
  </si>
  <si>
    <t>Key Population</t>
  </si>
  <si>
    <t>USAID/Heartland Alliance</t>
  </si>
  <si>
    <t>promoting access to high quality HIV/AIDS prevention services</t>
  </si>
  <si>
    <t>USAID/ JHPIEGO/CHEMONICS</t>
  </si>
  <si>
    <t>Supporting the implementation and scaling of HIV and TB prevention and treatment programs</t>
  </si>
  <si>
    <t>support to Campaign on LLIN in the State</t>
  </si>
  <si>
    <t>State Malaria Elimination Programme</t>
  </si>
  <si>
    <t>Integrated Disease Surveillance Report (IDSR)</t>
  </si>
  <si>
    <t>MITOSATH/WHO</t>
  </si>
  <si>
    <t>WB/NASSCO</t>
  </si>
  <si>
    <t>Economic Governance; SDGs; Procurement governance; and Environmental Sustainability programmes</t>
  </si>
  <si>
    <t>CLTS Sustainability program</t>
  </si>
  <si>
    <t>Rural Water supply; Sanitation &amp; Hygiene; VLOM activities</t>
  </si>
  <si>
    <t>1% CRF as 25% counterpart for Basic Minimum package of Health Services for 160,718 Vulnerables @12,000/person</t>
  </si>
  <si>
    <t>Basic Health Provision Fund (Health Insurance gateway)</t>
  </si>
  <si>
    <t>Basic Health Provision Fund (PHC gateway)</t>
  </si>
  <si>
    <t>Direct fund to facilities. Infrastructure maintenance; HRH for health development;stipend to CHIPS</t>
  </si>
  <si>
    <t>UNICEF Education Project</t>
  </si>
  <si>
    <t>Strategic Nutrition partnerships in Education, Agriculture and Health sectors; RUTF /alternative source and coordination</t>
  </si>
  <si>
    <t>2021 BUDGET PROVISION</t>
  </si>
  <si>
    <t>Nigeria-CARES Project PforR</t>
  </si>
  <si>
    <t>Home Grown School Feeding Program</t>
  </si>
  <si>
    <t>N-Power</t>
  </si>
  <si>
    <t>Trader Money</t>
  </si>
  <si>
    <t>Farmer Money</t>
  </si>
  <si>
    <t>P4R Implementation arrangement/COVID-19 Action recovery projects in (1) FADAMA 312,433,846; (2) CSDP 298,350,000 , Cash Transfer 262,520,230; LIPW 240,000,000; SMEs grants &amp; Loans 282,000,000; Coordination 62,210,100</t>
  </si>
  <si>
    <t xml:space="preserve">Urban Cities development: Policy development and Masterplans for Suleja and Chanchaga </t>
  </si>
  <si>
    <t>19th Round of CBT ; Update of State Single Register (SR);payment to Master Trainers (Bida, Suleja and Minna; Starter packs for NDE/State graduands</t>
  </si>
  <si>
    <t>CMAM and Nutrition corners establishment; Advocacies and capacity development in Nurition sector; MNCH Week</t>
  </si>
  <si>
    <t>Support to the procurement of Nutrition consumables; Deworming  &amp; Vit. Supplementation;</t>
  </si>
  <si>
    <t>Social protection/stipend to the Vulnerable 4000 HHs in 10 LGAs - Edati, Agwara,Paikoro, Magama, Borgu, Munya, Rijau, Gbako, Shiroro and Lapai</t>
  </si>
  <si>
    <t>improvesrural access and agricutural marketing in Niger State</t>
  </si>
  <si>
    <t>Promotion and infrastructure development for Rice, Cassava proeesing in Wushishi, Mokwa, Gbako, Borgu, Shiroro, Magama and Lapai LGAs</t>
  </si>
  <si>
    <t>Enterprise development and capacity building for SMEs and Cooperative Societies</t>
  </si>
  <si>
    <t>Education infrastructure provisions/developmene; Professitional enhancement for Lecturers; and ICT infratsructure</t>
  </si>
  <si>
    <t>Watershed management; forestation/woodlot plantation; irrigation development projects</t>
  </si>
  <si>
    <t>CBN/FBN</t>
  </si>
  <si>
    <t>Construction/Rehabilitation township &amp; State Roads; Construction/Rehabilitation of 4No. Schools (3 Technical ; 1 Wholeschool).; General upgrade/rehabilitation of T/Magajiya GH; K/Gora water treatment plant and reticulation; refinancing of existing loans.</t>
  </si>
  <si>
    <t>Bridge Finance</t>
  </si>
  <si>
    <t>FGN/CBN</t>
  </si>
  <si>
    <t>Financing Roads rehabilitation/construction; Educatinal facilities upgrades and equiping; Provision of urban and rural Water facilities; Sports development/stadia upgrade; development partners counterpart funding; Rural electrification infrastructure and Tourims facilities.</t>
  </si>
  <si>
    <t>Minna-Kataergi -Bida Road;Reconstruction of Paiko-Lapai Road; Upgrade nd renovation of Suleja GH; Reconstruction K/gora GH</t>
  </si>
  <si>
    <t>Plan International,</t>
  </si>
  <si>
    <t>NGSG/World Bank</t>
  </si>
  <si>
    <t>Non State Actor; Trainings, Warehouse management and procurement of Drugs for nutrition facilities</t>
  </si>
  <si>
    <t>GAVI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</si>
</sst>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000"/>
    <numFmt numFmtId="165" formatCode="00000"/>
    <numFmt numFmtId="166" formatCode="000000000000"/>
    <numFmt numFmtId="167" formatCode="000000"/>
  </numFmts>
  <fonts count="26">
    <font>
      <sz val="11"/>
      <color theme="1"/>
      <name val="Calibri"/>
      <family val="2"/>
      <scheme val="minor"/>
    </font>
    <font>
      <sz val="11"/>
      <color theme="1"/>
      <name val="Calibri"/>
      <family val="2"/>
      <scheme val="minor"/>
    </font>
    <font>
      <b/>
      <sz val="11"/>
      <color theme="1"/>
      <name val="Calibri"/>
      <family val="2"/>
      <scheme val="minor"/>
    </font>
    <font>
      <b/>
      <sz val="22"/>
      <name val="Calibri"/>
      <family val="2"/>
      <scheme val="minor"/>
    </font>
    <font>
      <b/>
      <sz val="16"/>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rgb="FF000000"/>
      <name val="Calibri"/>
      <family val="2"/>
      <scheme val="minor"/>
    </font>
    <font>
      <sz val="9"/>
      <color rgb="FFFF0000"/>
      <name val="Calibri"/>
      <family val="2"/>
      <scheme val="minor"/>
    </font>
    <font>
      <sz val="9"/>
      <color rgb="FF404040"/>
      <name val="Calibri"/>
      <family val="2"/>
      <scheme val="minor"/>
    </font>
    <font>
      <b/>
      <sz val="9"/>
      <color theme="1"/>
      <name val="Calibri"/>
      <family val="2"/>
      <scheme val="minor"/>
    </font>
    <font>
      <sz val="11"/>
      <name val="Calibri"/>
    </font>
    <font>
      <sz val="10"/>
      <color theme="1"/>
      <name val="Calibri"/>
      <family val="2"/>
      <scheme val="minor"/>
    </font>
    <font>
      <sz val="11"/>
      <color rgb="FF006100"/>
      <name val="Calibri"/>
      <family val="2"/>
      <scheme val="minor"/>
    </font>
    <font>
      <sz val="9"/>
      <color theme="1"/>
      <name val="Arial Nova Light"/>
      <family val="2"/>
    </font>
    <font>
      <b/>
      <sz val="9"/>
      <name val="Arial Nova Light"/>
      <family val="2"/>
    </font>
    <font>
      <sz val="9"/>
      <name val="Arial Nova Light"/>
      <family val="2"/>
    </font>
    <font>
      <sz val="9"/>
      <color rgb="FF000000"/>
      <name val="Arial Nova Light"/>
      <family val="2"/>
    </font>
    <font>
      <sz val="8"/>
      <name val="Arial Nova Light"/>
      <family val="2"/>
    </font>
    <font>
      <sz val="9"/>
      <color rgb="FFFF0000"/>
      <name val="Arial Nova Light"/>
      <family val="2"/>
    </font>
    <font>
      <sz val="10"/>
      <name val="Arial Nova Light"/>
      <family val="2"/>
    </font>
    <font>
      <sz val="9"/>
      <color rgb="FF404040"/>
      <name val="Arial Nova Light"/>
      <family val="2"/>
    </font>
    <font>
      <b/>
      <sz val="9"/>
      <color theme="1"/>
      <name val="Arial Nova Light"/>
      <family val="2"/>
    </font>
    <font>
      <sz val="9"/>
      <name val="Calibri"/>
      <family val="2"/>
    </font>
    <font>
      <sz val="9"/>
      <color rgb="FF0061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5"/>
      </patternFill>
    </fill>
    <fill>
      <patternFill patternType="solid">
        <fgColor rgb="FFC6EFCE"/>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12" fillId="0" borderId="0">
      <protection locked="0"/>
    </xf>
    <xf numFmtId="0" fontId="14" fillId="4" borderId="0" applyNumberFormat="0" applyBorder="0" applyAlignment="0" applyProtection="0"/>
  </cellStyleXfs>
  <cellXfs count="230">
    <xf numFmtId="0" fontId="0" fillId="0" borderId="0" xfId="0"/>
    <xf numFmtId="0" fontId="4" fillId="0" borderId="2" xfId="0" applyFont="1" applyBorder="1" applyAlignment="1"/>
    <xf numFmtId="0" fontId="4" fillId="0" borderId="3" xfId="0" applyFont="1" applyBorder="1" applyAlignment="1"/>
    <xf numFmtId="43" fontId="0" fillId="0" borderId="0" xfId="0" applyNumberFormat="1"/>
    <xf numFmtId="0" fontId="5" fillId="0" borderId="5" xfId="0" applyFont="1" applyBorder="1"/>
    <xf numFmtId="164" fontId="6" fillId="0" borderId="5" xfId="0" applyNumberFormat="1" applyFont="1" applyBorder="1" applyAlignment="1">
      <alignment vertical="top"/>
    </xf>
    <xf numFmtId="165" fontId="6" fillId="0" borderId="5" xfId="0" applyNumberFormat="1" applyFont="1" applyBorder="1" applyAlignment="1">
      <alignment vertical="top"/>
    </xf>
    <xf numFmtId="166" fontId="6" fillId="0" borderId="5" xfId="0" applyNumberFormat="1" applyFont="1" applyBorder="1" applyAlignment="1">
      <alignment vertical="top"/>
    </xf>
    <xf numFmtId="167" fontId="6" fillId="0" borderId="5" xfId="0" applyNumberFormat="1" applyFont="1" applyBorder="1" applyAlignment="1">
      <alignment vertical="top"/>
    </xf>
    <xf numFmtId="0" fontId="6" fillId="0" borderId="4" xfId="0" applyFont="1" applyBorder="1" applyAlignment="1">
      <alignment horizontal="center"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64" fontId="7" fillId="2" borderId="5" xfId="0" applyNumberFormat="1" applyFont="1" applyFill="1" applyBorder="1" applyAlignment="1">
      <alignment horizontal="center" vertical="center"/>
    </xf>
    <xf numFmtId="165" fontId="7" fillId="2" borderId="5" xfId="0" applyNumberFormat="1" applyFont="1" applyFill="1" applyBorder="1" applyAlignment="1">
      <alignment horizontal="center" vertical="center"/>
    </xf>
    <xf numFmtId="166" fontId="7" fillId="2" borderId="5" xfId="0" applyNumberFormat="1" applyFont="1" applyFill="1" applyBorder="1" applyAlignment="1">
      <alignment horizontal="center" vertical="center"/>
    </xf>
    <xf numFmtId="167" fontId="7" fillId="2" borderId="5" xfId="0" applyNumberFormat="1" applyFont="1" applyFill="1" applyBorder="1" applyAlignment="1">
      <alignment horizontal="center" vertical="center"/>
    </xf>
    <xf numFmtId="2" fontId="7" fillId="2" borderId="5" xfId="0" applyNumberFormat="1" applyFont="1" applyFill="1" applyBorder="1" applyAlignment="1">
      <alignment horizontal="center" vertical="center"/>
    </xf>
    <xf numFmtId="2" fontId="7" fillId="2" borderId="5" xfId="0" applyNumberFormat="1" applyFont="1" applyFill="1" applyBorder="1" applyAlignment="1">
      <alignment horizontal="center" vertical="center" wrapText="1"/>
    </xf>
    <xf numFmtId="43" fontId="5" fillId="0" borderId="6" xfId="1" applyFont="1" applyBorder="1" applyAlignment="1">
      <alignment horizontal="center" vertical="center"/>
    </xf>
    <xf numFmtId="0" fontId="7" fillId="2" borderId="5" xfId="0" applyFont="1" applyFill="1" applyBorder="1" applyAlignment="1">
      <alignment horizontal="center" vertical="center"/>
    </xf>
    <xf numFmtId="0" fontId="7" fillId="2" borderId="5" xfId="0" applyFont="1" applyFill="1" applyBorder="1" applyAlignment="1">
      <alignment horizontal="center" vertical="center" wrapText="1"/>
    </xf>
    <xf numFmtId="4" fontId="7" fillId="2" borderId="2" xfId="0" applyNumberFormat="1" applyFont="1" applyFill="1" applyBorder="1" applyAlignment="1">
      <alignment horizontal="center" vertical="center" wrapText="1"/>
    </xf>
    <xf numFmtId="43" fontId="8" fillId="0" borderId="5" xfId="1" applyFont="1" applyBorder="1" applyAlignment="1">
      <alignment horizontal="center" vertical="center" wrapText="1"/>
    </xf>
    <xf numFmtId="43" fontId="5" fillId="0" borderId="5" xfId="1" applyFont="1" applyBorder="1" applyAlignment="1">
      <alignment horizontal="center" vertical="center" wrapText="1"/>
    </xf>
    <xf numFmtId="4" fontId="7" fillId="2" borderId="5" xfId="0" applyNumberFormat="1" applyFont="1" applyFill="1" applyBorder="1" applyAlignment="1">
      <alignment horizontal="center" vertical="center" wrapText="1"/>
    </xf>
    <xf numFmtId="43" fontId="5" fillId="0" borderId="5" xfId="1" applyFont="1" applyBorder="1" applyAlignment="1">
      <alignment horizontal="center" vertical="center"/>
    </xf>
    <xf numFmtId="164" fontId="7" fillId="0" borderId="5" xfId="0" applyNumberFormat="1" applyFont="1" applyBorder="1" applyAlignment="1">
      <alignment horizontal="center" vertical="center"/>
    </xf>
    <xf numFmtId="165" fontId="7" fillId="0" borderId="5" xfId="0" applyNumberFormat="1" applyFont="1" applyBorder="1" applyAlignment="1">
      <alignment horizontal="center" vertical="center"/>
    </xf>
    <xf numFmtId="166" fontId="7" fillId="0" borderId="5" xfId="0" applyNumberFormat="1" applyFont="1" applyBorder="1" applyAlignment="1">
      <alignment horizontal="center" vertical="center"/>
    </xf>
    <xf numFmtId="167" fontId="7" fillId="0" borderId="5" xfId="0" applyNumberFormat="1" applyFont="1" applyBorder="1" applyAlignment="1">
      <alignment horizontal="center" vertical="center"/>
    </xf>
    <xf numFmtId="0" fontId="7" fillId="0" borderId="5" xfId="0" applyFont="1" applyBorder="1" applyAlignment="1">
      <alignment horizontal="center" vertical="center"/>
    </xf>
    <xf numFmtId="43" fontId="5" fillId="0" borderId="7" xfId="1" applyFont="1" applyBorder="1" applyAlignment="1">
      <alignment horizontal="center" vertical="center"/>
    </xf>
    <xf numFmtId="0" fontId="7" fillId="2" borderId="5" xfId="0" applyNumberFormat="1" applyFont="1" applyFill="1" applyBorder="1" applyAlignment="1">
      <alignment horizontal="center" vertical="center"/>
    </xf>
    <xf numFmtId="43" fontId="5" fillId="0" borderId="6" xfId="1" applyFont="1" applyBorder="1" applyAlignment="1">
      <alignment horizontal="center" vertical="center" wrapText="1"/>
    </xf>
    <xf numFmtId="4" fontId="5" fillId="0" borderId="5" xfId="0" applyNumberFormat="1" applyFont="1" applyBorder="1" applyAlignment="1">
      <alignment horizontal="center" vertical="center" wrapText="1"/>
    </xf>
    <xf numFmtId="164" fontId="7" fillId="0" borderId="5" xfId="0" applyNumberFormat="1" applyFont="1" applyBorder="1" applyAlignment="1">
      <alignment vertical="top"/>
    </xf>
    <xf numFmtId="166" fontId="7" fillId="0" borderId="5" xfId="0" applyNumberFormat="1" applyFont="1" applyBorder="1" applyAlignment="1">
      <alignment vertical="top"/>
    </xf>
    <xf numFmtId="165" fontId="7" fillId="0" borderId="5" xfId="0" applyNumberFormat="1" applyFont="1" applyBorder="1" applyAlignment="1">
      <alignment vertical="top"/>
    </xf>
    <xf numFmtId="167" fontId="7" fillId="0" borderId="5" xfId="0" applyNumberFormat="1" applyFont="1" applyBorder="1" applyAlignment="1">
      <alignment vertical="top"/>
    </xf>
    <xf numFmtId="0" fontId="7" fillId="2" borderId="7" xfId="0" applyFont="1" applyFill="1" applyBorder="1" applyAlignment="1">
      <alignment horizontal="center" vertical="center" wrapText="1"/>
    </xf>
    <xf numFmtId="4" fontId="7" fillId="2" borderId="7" xfId="0" applyNumberFormat="1" applyFont="1" applyFill="1" applyBorder="1" applyAlignment="1">
      <alignment horizontal="center" vertical="center" wrapText="1"/>
    </xf>
    <xf numFmtId="43" fontId="5" fillId="0" borderId="8" xfId="1" applyFont="1" applyBorder="1" applyAlignment="1">
      <alignment horizontal="center" vertical="center"/>
    </xf>
    <xf numFmtId="0" fontId="7" fillId="0" borderId="5"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7" fillId="0" borderId="9" xfId="0" applyNumberFormat="1" applyFont="1" applyBorder="1" applyAlignment="1">
      <alignment horizontal="center" vertical="center" wrapText="1"/>
    </xf>
    <xf numFmtId="0" fontId="7" fillId="2" borderId="5" xfId="0" applyFont="1" applyFill="1" applyBorder="1" applyAlignment="1">
      <alignment horizontal="center" vertical="top"/>
    </xf>
    <xf numFmtId="0" fontId="7" fillId="0" borderId="5" xfId="0" applyNumberFormat="1" applyFont="1" applyBorder="1" applyAlignment="1">
      <alignment vertical="top"/>
    </xf>
    <xf numFmtId="0" fontId="5" fillId="0" borderId="0" xfId="0" applyFont="1"/>
    <xf numFmtId="0" fontId="5" fillId="2" borderId="5" xfId="0" applyFont="1" applyFill="1" applyBorder="1" applyAlignment="1">
      <alignment horizontal="center" vertical="center"/>
    </xf>
    <xf numFmtId="0" fontId="9" fillId="2" borderId="5" xfId="0" applyFont="1" applyFill="1" applyBorder="1" applyAlignment="1">
      <alignment horizontal="center" vertical="center" wrapText="1"/>
    </xf>
    <xf numFmtId="43" fontId="7" fillId="2" borderId="8" xfId="1" applyFont="1" applyFill="1" applyBorder="1" applyAlignment="1">
      <alignment horizontal="center" vertical="center"/>
    </xf>
    <xf numFmtId="0" fontId="7" fillId="0" borderId="5" xfId="0" applyNumberFormat="1" applyFont="1" applyBorder="1" applyAlignment="1">
      <alignment horizontal="center" vertical="center"/>
    </xf>
    <xf numFmtId="43" fontId="7" fillId="2" borderId="7" xfId="1" applyFont="1" applyFill="1" applyBorder="1" applyAlignment="1">
      <alignment horizontal="center" vertical="center"/>
    </xf>
    <xf numFmtId="43" fontId="7" fillId="2" borderId="5" xfId="1" applyFont="1" applyFill="1" applyBorder="1" applyAlignment="1">
      <alignment horizontal="center" vertical="center"/>
    </xf>
    <xf numFmtId="43" fontId="11" fillId="0" borderId="5" xfId="1" applyFont="1" applyBorder="1" applyAlignment="1">
      <alignment horizontal="center" vertical="center"/>
    </xf>
    <xf numFmtId="43" fontId="5" fillId="2" borderId="5" xfId="1" applyFont="1" applyFill="1" applyBorder="1" applyAlignment="1">
      <alignment horizontal="center" vertical="center" wrapText="1"/>
    </xf>
    <xf numFmtId="43" fontId="5" fillId="2" borderId="6" xfId="1" applyFont="1" applyFill="1" applyBorder="1" applyAlignment="1">
      <alignment horizontal="center" vertical="center"/>
    </xf>
    <xf numFmtId="43" fontId="7" fillId="2" borderId="6" xfId="1" applyFont="1" applyFill="1" applyBorder="1" applyAlignment="1">
      <alignment horizontal="center" vertical="center"/>
    </xf>
    <xf numFmtId="43" fontId="5" fillId="2" borderId="5" xfId="1" applyFont="1" applyFill="1" applyBorder="1" applyAlignment="1">
      <alignment horizontal="center" vertical="center"/>
    </xf>
    <xf numFmtId="0" fontId="0" fillId="2" borderId="0" xfId="0" applyFill="1"/>
    <xf numFmtId="0" fontId="7" fillId="2" borderId="5" xfId="0" applyFont="1" applyFill="1" applyBorder="1" applyAlignment="1">
      <alignment horizontal="left" vertical="center"/>
    </xf>
    <xf numFmtId="0" fontId="7" fillId="2" borderId="5" xfId="0" applyNumberFormat="1" applyFont="1" applyFill="1" applyBorder="1" applyAlignment="1">
      <alignment horizontal="left" vertical="center"/>
    </xf>
    <xf numFmtId="4" fontId="7" fillId="2" borderId="5" xfId="0" applyNumberFormat="1" applyFont="1" applyFill="1" applyBorder="1" applyAlignment="1">
      <alignment horizontal="left" vertical="center" wrapText="1"/>
    </xf>
    <xf numFmtId="43" fontId="7" fillId="2" borderId="6" xfId="1" applyFont="1" applyFill="1" applyBorder="1" applyAlignment="1">
      <alignment horizontal="left" vertical="center"/>
    </xf>
    <xf numFmtId="43" fontId="5" fillId="2" borderId="5" xfId="1" applyFont="1" applyFill="1" applyBorder="1" applyAlignment="1">
      <alignment horizontal="left" vertical="center"/>
    </xf>
    <xf numFmtId="0" fontId="0" fillId="2" borderId="0" xfId="0" applyFill="1" applyAlignment="1">
      <alignment horizontal="left"/>
    </xf>
    <xf numFmtId="164" fontId="7" fillId="2" borderId="5" xfId="0" applyNumberFormat="1" applyFont="1" applyFill="1" applyBorder="1" applyAlignment="1">
      <alignment vertical="top"/>
    </xf>
    <xf numFmtId="166" fontId="7" fillId="2" borderId="5" xfId="0" applyNumberFormat="1" applyFont="1" applyFill="1" applyBorder="1" applyAlignment="1">
      <alignment vertical="top"/>
    </xf>
    <xf numFmtId="165" fontId="7" fillId="2" borderId="5" xfId="0" applyNumberFormat="1" applyFont="1" applyFill="1" applyBorder="1" applyAlignment="1">
      <alignment vertical="top"/>
    </xf>
    <xf numFmtId="167" fontId="7" fillId="2" borderId="5" xfId="0" applyNumberFormat="1" applyFont="1" applyFill="1" applyBorder="1" applyAlignment="1">
      <alignment vertical="top"/>
    </xf>
    <xf numFmtId="43" fontId="5" fillId="2" borderId="7" xfId="1" applyFont="1" applyFill="1" applyBorder="1" applyAlignment="1">
      <alignment horizontal="center" vertical="center" wrapText="1"/>
    </xf>
    <xf numFmtId="43" fontId="5" fillId="2" borderId="7" xfId="1" applyFont="1" applyFill="1" applyBorder="1" applyAlignment="1">
      <alignment horizontal="center" vertical="center"/>
    </xf>
    <xf numFmtId="0" fontId="7" fillId="2" borderId="5" xfId="0" applyNumberFormat="1" applyFont="1" applyFill="1" applyBorder="1" applyAlignment="1" applyProtection="1">
      <alignment horizontal="center" vertical="center"/>
      <protection locked="0" hidden="1"/>
    </xf>
    <xf numFmtId="43" fontId="10" fillId="2" borderId="5" xfId="1" applyFont="1" applyFill="1" applyBorder="1" applyAlignment="1">
      <alignment horizontal="center" vertical="center" wrapText="1"/>
    </xf>
    <xf numFmtId="0" fontId="5" fillId="0" borderId="0" xfId="0" applyFont="1" applyBorder="1"/>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43" fontId="5" fillId="0" borderId="0" xfId="1" applyFont="1" applyBorder="1" applyAlignment="1">
      <alignment horizontal="center" vertical="center"/>
    </xf>
    <xf numFmtId="0" fontId="5" fillId="0" borderId="0" xfId="0" applyFont="1" applyBorder="1" applyAlignment="1">
      <alignment vertical="top" wrapText="1"/>
    </xf>
    <xf numFmtId="43" fontId="5" fillId="2" borderId="0" xfId="1" applyFont="1" applyFill="1" applyBorder="1" applyAlignment="1">
      <alignment horizontal="center" vertical="center"/>
    </xf>
    <xf numFmtId="43" fontId="5" fillId="0" borderId="0" xfId="1" applyFont="1" applyBorder="1" applyAlignment="1">
      <alignment horizontal="center" vertical="center" wrapText="1"/>
    </xf>
    <xf numFmtId="43" fontId="5" fillId="2" borderId="0" xfId="1" applyFont="1" applyFill="1" applyBorder="1" applyAlignment="1">
      <alignment horizontal="center" vertical="center" wrapText="1"/>
    </xf>
    <xf numFmtId="43" fontId="7" fillId="0" borderId="0" xfId="1" applyFont="1" applyBorder="1" applyAlignment="1">
      <alignment horizontal="center" vertical="center" wrapText="1"/>
    </xf>
    <xf numFmtId="0" fontId="5" fillId="2" borderId="0" xfId="0" applyFont="1" applyFill="1" applyBorder="1" applyAlignment="1">
      <alignment vertical="top" wrapText="1"/>
    </xf>
    <xf numFmtId="4" fontId="5" fillId="0" borderId="0" xfId="0" applyNumberFormat="1" applyFont="1" applyBorder="1" applyAlignment="1">
      <alignment horizontal="center" vertical="center" wrapText="1"/>
    </xf>
    <xf numFmtId="43" fontId="5" fillId="2" borderId="0" xfId="1" applyFont="1" applyFill="1" applyBorder="1" applyAlignment="1">
      <alignment horizontal="center"/>
    </xf>
    <xf numFmtId="43" fontId="10" fillId="2" borderId="0" xfId="1" applyFont="1" applyFill="1" applyBorder="1" applyAlignment="1">
      <alignment horizontal="center" vertical="center" wrapText="1"/>
    </xf>
    <xf numFmtId="43" fontId="5" fillId="2" borderId="0" xfId="1" applyFont="1" applyFill="1" applyBorder="1" applyAlignment="1">
      <alignment horizontal="left" vertical="center"/>
    </xf>
    <xf numFmtId="43" fontId="5" fillId="2" borderId="0" xfId="1" applyFont="1" applyFill="1" applyBorder="1" applyAlignment="1">
      <alignment horizontal="left" vertical="center" wrapText="1"/>
    </xf>
    <xf numFmtId="0" fontId="7" fillId="2" borderId="0" xfId="0" applyFont="1" applyFill="1" applyBorder="1" applyAlignment="1">
      <alignment horizontal="left" vertical="top" wrapText="1"/>
    </xf>
    <xf numFmtId="0" fontId="7" fillId="2" borderId="0" xfId="0" applyFont="1" applyFill="1" applyBorder="1" applyAlignment="1">
      <alignment vertical="top" wrapText="1"/>
    </xf>
    <xf numFmtId="43" fontId="11" fillId="0" borderId="0" xfId="1" applyFont="1" applyBorder="1" applyAlignment="1">
      <alignment horizontal="center" vertical="center"/>
    </xf>
    <xf numFmtId="43" fontId="7" fillId="2" borderId="0" xfId="1" applyFont="1" applyFill="1" applyBorder="1" applyAlignment="1">
      <alignment horizontal="center" vertical="center" wrapText="1"/>
    </xf>
    <xf numFmtId="0" fontId="13" fillId="2" borderId="0" xfId="0" applyFont="1" applyFill="1"/>
    <xf numFmtId="43" fontId="0" fillId="0" borderId="0" xfId="1" applyFont="1"/>
    <xf numFmtId="0" fontId="15" fillId="0" borderId="5" xfId="0" applyFont="1" applyBorder="1"/>
    <xf numFmtId="164" fontId="16" fillId="0" borderId="5" xfId="0" applyNumberFormat="1" applyFont="1" applyBorder="1" applyAlignment="1">
      <alignment vertical="top"/>
    </xf>
    <xf numFmtId="165" fontId="16" fillId="0" borderId="5" xfId="0" applyNumberFormat="1" applyFont="1" applyBorder="1" applyAlignment="1">
      <alignment vertical="top"/>
    </xf>
    <xf numFmtId="166" fontId="16" fillId="0" borderId="5" xfId="0" applyNumberFormat="1" applyFont="1" applyBorder="1" applyAlignment="1">
      <alignment vertical="top"/>
    </xf>
    <xf numFmtId="167" fontId="16" fillId="0" borderId="5" xfId="0" applyNumberFormat="1" applyFont="1" applyBorder="1" applyAlignment="1">
      <alignment vertical="top"/>
    </xf>
    <xf numFmtId="0" fontId="16" fillId="0" borderId="4" xfId="0" applyFont="1" applyBorder="1" applyAlignment="1">
      <alignment horizontal="center" vertical="top" wrapText="1"/>
    </xf>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wrapText="1"/>
    </xf>
    <xf numFmtId="164" fontId="17" fillId="2" borderId="5" xfId="0" applyNumberFormat="1" applyFont="1" applyFill="1" applyBorder="1" applyAlignment="1">
      <alignment horizontal="center" vertical="center"/>
    </xf>
    <xf numFmtId="165" fontId="17" fillId="2" borderId="5" xfId="0" applyNumberFormat="1" applyFont="1" applyFill="1" applyBorder="1" applyAlignment="1">
      <alignment horizontal="center" vertical="center"/>
    </xf>
    <xf numFmtId="166" fontId="17" fillId="2" borderId="5" xfId="0" applyNumberFormat="1" applyFont="1" applyFill="1" applyBorder="1" applyAlignment="1">
      <alignment horizontal="center" vertical="center"/>
    </xf>
    <xf numFmtId="167" fontId="17" fillId="2" borderId="5" xfId="0" applyNumberFormat="1" applyFont="1" applyFill="1" applyBorder="1" applyAlignment="1">
      <alignment horizontal="center" vertical="center"/>
    </xf>
    <xf numFmtId="2" fontId="17" fillId="2" borderId="5" xfId="0" applyNumberFormat="1" applyFont="1" applyFill="1" applyBorder="1" applyAlignment="1">
      <alignment horizontal="center" vertical="center"/>
    </xf>
    <xf numFmtId="2" fontId="17" fillId="2" borderId="5" xfId="0" applyNumberFormat="1" applyFont="1" applyFill="1" applyBorder="1" applyAlignment="1">
      <alignment horizontal="center" vertical="center" wrapText="1"/>
    </xf>
    <xf numFmtId="43" fontId="17" fillId="2" borderId="6" xfId="1" applyFont="1" applyFill="1" applyBorder="1" applyAlignment="1">
      <alignment horizontal="center" vertical="center" wrapText="1"/>
    </xf>
    <xf numFmtId="43" fontId="15" fillId="0" borderId="6" xfId="1" applyFont="1" applyBorder="1" applyAlignment="1">
      <alignment horizontal="center" vertical="center"/>
    </xf>
    <xf numFmtId="0" fontId="15" fillId="0" borderId="4" xfId="0" applyFont="1" applyBorder="1" applyAlignment="1">
      <alignment vertical="top" wrapText="1"/>
    </xf>
    <xf numFmtId="2" fontId="17" fillId="2" borderId="6" xfId="0" applyNumberFormat="1" applyFont="1" applyFill="1" applyBorder="1" applyAlignment="1">
      <alignment horizontal="center" vertical="center" wrapText="1"/>
    </xf>
    <xf numFmtId="43" fontId="15" fillId="2" borderId="6" xfId="1" applyFont="1" applyFill="1" applyBorder="1" applyAlignment="1">
      <alignment horizontal="center"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43" fontId="18" fillId="0" borderId="5" xfId="1" applyFont="1" applyBorder="1" applyAlignment="1">
      <alignment horizontal="center" vertical="center" wrapText="1"/>
    </xf>
    <xf numFmtId="43" fontId="15" fillId="0" borderId="5" xfId="1" applyFont="1" applyBorder="1" applyAlignment="1">
      <alignment horizontal="center" vertical="center" wrapText="1"/>
    </xf>
    <xf numFmtId="4" fontId="17" fillId="2" borderId="2" xfId="0" applyNumberFormat="1" applyFont="1" applyFill="1" applyBorder="1" applyAlignment="1">
      <alignment horizontal="center" vertical="center" wrapText="1"/>
    </xf>
    <xf numFmtId="4" fontId="17" fillId="2" borderId="5" xfId="0" applyNumberFormat="1" applyFont="1" applyFill="1" applyBorder="1" applyAlignment="1">
      <alignment horizontal="center" vertical="center" wrapText="1"/>
    </xf>
    <xf numFmtId="43" fontId="15" fillId="0" borderId="5" xfId="1" applyFont="1" applyBorder="1" applyAlignment="1">
      <alignment horizontal="center" vertical="center"/>
    </xf>
    <xf numFmtId="0" fontId="15" fillId="0" borderId="5" xfId="0" applyFont="1" applyBorder="1" applyAlignment="1">
      <alignment vertical="top" wrapText="1"/>
    </xf>
    <xf numFmtId="164" fontId="17" fillId="0" borderId="5" xfId="0" applyNumberFormat="1" applyFont="1" applyBorder="1" applyAlignment="1">
      <alignment horizontal="center" vertical="center"/>
    </xf>
    <xf numFmtId="165" fontId="17" fillId="0" borderId="5" xfId="0" applyNumberFormat="1" applyFont="1" applyBorder="1" applyAlignment="1">
      <alignment horizontal="center" vertical="center"/>
    </xf>
    <xf numFmtId="166" fontId="17" fillId="0" borderId="5" xfId="0" applyNumberFormat="1" applyFont="1" applyBorder="1" applyAlignment="1">
      <alignment horizontal="center" vertical="center"/>
    </xf>
    <xf numFmtId="167"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4" fontId="17" fillId="2" borderId="7" xfId="0" applyNumberFormat="1" applyFont="1" applyFill="1" applyBorder="1" applyAlignment="1">
      <alignment horizontal="center" vertical="center" wrapText="1"/>
    </xf>
    <xf numFmtId="43" fontId="15" fillId="0" borderId="7" xfId="1" applyFont="1" applyBorder="1" applyAlignment="1">
      <alignment horizontal="center" vertical="center"/>
    </xf>
    <xf numFmtId="43" fontId="15" fillId="2" borderId="5" xfId="1" applyFont="1" applyFill="1" applyBorder="1" applyAlignment="1">
      <alignment horizontal="center" vertical="center" wrapText="1"/>
    </xf>
    <xf numFmtId="0" fontId="15" fillId="2" borderId="4" xfId="0" applyFont="1" applyFill="1" applyBorder="1" applyAlignment="1">
      <alignment vertical="top" wrapText="1"/>
    </xf>
    <xf numFmtId="4" fontId="17" fillId="2" borderId="6" xfId="0" applyNumberFormat="1" applyFont="1" applyFill="1" applyBorder="1" applyAlignment="1">
      <alignment horizontal="center" vertical="center" wrapText="1"/>
    </xf>
    <xf numFmtId="0" fontId="17" fillId="2" borderId="5" xfId="0" applyNumberFormat="1" applyFont="1" applyFill="1" applyBorder="1" applyAlignment="1">
      <alignment horizontal="center" vertical="center"/>
    </xf>
    <xf numFmtId="4" fontId="17" fillId="2" borderId="9" xfId="0" applyNumberFormat="1" applyFont="1" applyFill="1" applyBorder="1" applyAlignment="1">
      <alignment horizontal="center" vertical="center" wrapText="1"/>
    </xf>
    <xf numFmtId="43" fontId="15" fillId="0" borderId="6" xfId="1" applyFont="1" applyBorder="1" applyAlignment="1">
      <alignment horizontal="center" vertical="center" wrapText="1"/>
    </xf>
    <xf numFmtId="43" fontId="17" fillId="0" borderId="6" xfId="1" applyFont="1" applyBorder="1" applyAlignment="1">
      <alignment horizontal="center" vertical="center" wrapText="1"/>
    </xf>
    <xf numFmtId="43" fontId="17" fillId="0" borderId="5" xfId="1" applyFont="1" applyBorder="1" applyAlignment="1">
      <alignment horizontal="center" vertical="center" wrapText="1"/>
    </xf>
    <xf numFmtId="4" fontId="17" fillId="2" borderId="8" xfId="0" applyNumberFormat="1" applyFont="1" applyFill="1" applyBorder="1" applyAlignment="1">
      <alignment horizontal="center" vertical="center" wrapText="1"/>
    </xf>
    <xf numFmtId="0" fontId="19" fillId="0" borderId="5" xfId="2" applyFont="1" applyBorder="1" applyAlignment="1" applyProtection="1">
      <alignment wrapText="1"/>
    </xf>
    <xf numFmtId="0" fontId="19" fillId="0" borderId="8" xfId="2" applyFont="1" applyBorder="1" applyAlignment="1" applyProtection="1">
      <alignment wrapText="1"/>
    </xf>
    <xf numFmtId="43" fontId="15" fillId="0" borderId="8" xfId="1" applyFont="1" applyBorder="1" applyAlignment="1">
      <alignment horizontal="center" vertical="center"/>
    </xf>
    <xf numFmtId="0" fontId="17" fillId="0" borderId="2" xfId="2" applyFont="1" applyBorder="1" applyAlignment="1" applyProtection="1">
      <alignment wrapText="1"/>
    </xf>
    <xf numFmtId="0" fontId="17" fillId="0" borderId="10" xfId="2" applyFont="1" applyBorder="1" applyAlignment="1" applyProtection="1">
      <alignment wrapText="1"/>
    </xf>
    <xf numFmtId="4" fontId="17" fillId="0" borderId="2" xfId="0" applyNumberFormat="1" applyFont="1" applyBorder="1" applyAlignment="1">
      <alignment horizontal="center" vertical="center" wrapText="1"/>
    </xf>
    <xf numFmtId="4" fontId="17" fillId="0" borderId="6" xfId="0" applyNumberFormat="1" applyFont="1" applyBorder="1" applyAlignment="1">
      <alignment horizontal="center" vertical="center" wrapText="1"/>
    </xf>
    <xf numFmtId="4" fontId="17" fillId="0" borderId="9" xfId="0" applyNumberFormat="1" applyFont="1" applyBorder="1" applyAlignment="1">
      <alignment horizontal="center" vertical="center" wrapText="1"/>
    </xf>
    <xf numFmtId="164" fontId="17" fillId="0" borderId="5" xfId="0" applyNumberFormat="1" applyFont="1" applyBorder="1" applyAlignment="1">
      <alignment vertical="top"/>
    </xf>
    <xf numFmtId="165" fontId="17" fillId="0" borderId="5" xfId="0" applyNumberFormat="1" applyFont="1" applyBorder="1" applyAlignment="1">
      <alignment vertical="top"/>
    </xf>
    <xf numFmtId="166" fontId="17" fillId="0" borderId="5" xfId="0" applyNumberFormat="1" applyFont="1" applyBorder="1" applyAlignment="1">
      <alignment vertical="top"/>
    </xf>
    <xf numFmtId="167" fontId="17" fillId="0" borderId="5" xfId="0" applyNumberFormat="1" applyFont="1" applyBorder="1" applyAlignment="1">
      <alignment vertical="top"/>
    </xf>
    <xf numFmtId="4" fontId="15" fillId="0" borderId="5" xfId="0" applyNumberFormat="1" applyFont="1" applyBorder="1" applyAlignment="1">
      <alignment horizontal="center" vertical="center" wrapText="1"/>
    </xf>
    <xf numFmtId="0" fontId="17" fillId="0" borderId="5" xfId="2" applyFont="1" applyBorder="1" applyAlignment="1" applyProtection="1">
      <alignment wrapText="1"/>
    </xf>
    <xf numFmtId="0" fontId="17" fillId="2" borderId="5" xfId="0" applyFont="1" applyFill="1" applyBorder="1" applyAlignment="1">
      <alignment horizontal="center" vertical="top"/>
    </xf>
    <xf numFmtId="0" fontId="17" fillId="0" borderId="5" xfId="0" applyNumberFormat="1" applyFont="1" applyBorder="1" applyAlignment="1">
      <alignment vertical="top"/>
    </xf>
    <xf numFmtId="4" fontId="17" fillId="2" borderId="0" xfId="0" applyNumberFormat="1" applyFont="1" applyFill="1" applyBorder="1" applyAlignment="1">
      <alignment horizontal="center" vertical="center" wrapText="1"/>
    </xf>
    <xf numFmtId="0" fontId="15" fillId="0" borderId="0" xfId="0" applyFont="1"/>
    <xf numFmtId="0" fontId="15" fillId="2"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2" borderId="5" xfId="0" applyNumberFormat="1" applyFont="1" applyFill="1" applyBorder="1" applyAlignment="1">
      <alignment horizontal="center" vertical="center"/>
    </xf>
    <xf numFmtId="43" fontId="17" fillId="2" borderId="8" xfId="1" applyFont="1" applyFill="1" applyBorder="1" applyAlignment="1">
      <alignment horizontal="center" vertical="center"/>
    </xf>
    <xf numFmtId="43" fontId="15" fillId="0" borderId="8" xfId="1" applyFont="1" applyBorder="1" applyAlignment="1">
      <alignment horizontal="center" vertical="center" wrapText="1"/>
    </xf>
    <xf numFmtId="0" fontId="17" fillId="2" borderId="5" xfId="0" applyNumberFormat="1" applyFont="1" applyFill="1" applyBorder="1" applyAlignment="1" applyProtection="1">
      <alignment horizontal="center" vertical="center"/>
      <protection locked="0" hidden="1"/>
    </xf>
    <xf numFmtId="43" fontId="22" fillId="2" borderId="5" xfId="1" applyFont="1" applyFill="1" applyBorder="1" applyAlignment="1">
      <alignment horizontal="center" vertical="center" wrapText="1"/>
    </xf>
    <xf numFmtId="0" fontId="17" fillId="0" borderId="5" xfId="0" applyNumberFormat="1" applyFont="1" applyBorder="1" applyAlignment="1">
      <alignment horizontal="center" vertical="center"/>
    </xf>
    <xf numFmtId="43" fontId="17" fillId="2" borderId="7" xfId="1" applyFont="1" applyFill="1" applyBorder="1" applyAlignment="1">
      <alignment horizontal="center" vertical="center"/>
    </xf>
    <xf numFmtId="43" fontId="15" fillId="0" borderId="7" xfId="1" applyFont="1" applyBorder="1" applyAlignment="1">
      <alignment horizontal="center" vertical="center" wrapText="1"/>
    </xf>
    <xf numFmtId="43" fontId="17" fillId="2" borderId="5" xfId="1" applyFont="1" applyFill="1" applyBorder="1" applyAlignment="1">
      <alignment horizontal="center" vertical="center"/>
    </xf>
    <xf numFmtId="0" fontId="17" fillId="2" borderId="5" xfId="0" applyFont="1" applyFill="1" applyBorder="1" applyAlignment="1">
      <alignment horizontal="left" vertical="center"/>
    </xf>
    <xf numFmtId="0" fontId="17" fillId="2" borderId="5" xfId="0" applyNumberFormat="1" applyFont="1" applyFill="1" applyBorder="1" applyAlignment="1">
      <alignment horizontal="left" vertical="center"/>
    </xf>
    <xf numFmtId="4" fontId="17" fillId="2" borderId="5" xfId="0" applyNumberFormat="1" applyFont="1" applyFill="1" applyBorder="1" applyAlignment="1">
      <alignment horizontal="left" vertical="center" wrapText="1"/>
    </xf>
    <xf numFmtId="4" fontId="17" fillId="2" borderId="6" xfId="0" applyNumberFormat="1" applyFont="1" applyFill="1" applyBorder="1" applyAlignment="1">
      <alignment horizontal="left" vertical="center" wrapText="1"/>
    </xf>
    <xf numFmtId="43" fontId="17" fillId="2" borderId="6" xfId="1" applyFont="1" applyFill="1" applyBorder="1" applyAlignment="1">
      <alignment horizontal="left" vertical="center"/>
    </xf>
    <xf numFmtId="43" fontId="15" fillId="2" borderId="6" xfId="1" applyFont="1" applyFill="1" applyBorder="1" applyAlignment="1">
      <alignment horizontal="left" vertical="center"/>
    </xf>
    <xf numFmtId="43" fontId="15" fillId="2" borderId="6" xfId="1" applyFont="1" applyFill="1" applyBorder="1" applyAlignment="1">
      <alignment horizontal="left" vertical="center" wrapText="1"/>
    </xf>
    <xf numFmtId="43" fontId="15" fillId="2" borderId="5" xfId="1" applyFont="1" applyFill="1" applyBorder="1" applyAlignment="1">
      <alignment horizontal="left" vertical="center"/>
    </xf>
    <xf numFmtId="0" fontId="17" fillId="2" borderId="5" xfId="0" applyFont="1" applyFill="1" applyBorder="1" applyAlignment="1">
      <alignment horizontal="left" vertical="top" wrapText="1"/>
    </xf>
    <xf numFmtId="43" fontId="17" fillId="2" borderId="6" xfId="1" applyFont="1" applyFill="1" applyBorder="1" applyAlignment="1">
      <alignment horizontal="center" vertical="center"/>
    </xf>
    <xf numFmtId="43" fontId="15" fillId="2" borderId="6" xfId="1" applyFont="1" applyFill="1" applyBorder="1" applyAlignment="1">
      <alignment horizontal="center" vertical="center" wrapText="1"/>
    </xf>
    <xf numFmtId="43" fontId="15" fillId="2" borderId="5" xfId="1" applyFont="1" applyFill="1" applyBorder="1" applyAlignment="1">
      <alignment horizontal="center" vertical="center"/>
    </xf>
    <xf numFmtId="0" fontId="17" fillId="2" borderId="5" xfId="0" applyFont="1" applyFill="1" applyBorder="1" applyAlignment="1">
      <alignment vertical="top" wrapText="1"/>
    </xf>
    <xf numFmtId="0" fontId="17" fillId="0" borderId="2" xfId="0" applyFont="1" applyBorder="1" applyAlignment="1">
      <alignment horizontal="center" vertical="center"/>
    </xf>
    <xf numFmtId="164" fontId="17" fillId="0" borderId="2" xfId="0" applyNumberFormat="1" applyFont="1" applyBorder="1" applyAlignment="1">
      <alignment horizontal="center" vertical="center"/>
    </xf>
    <xf numFmtId="164" fontId="17" fillId="0" borderId="3" xfId="0" applyNumberFormat="1" applyFont="1" applyBorder="1" applyAlignment="1">
      <alignment horizontal="center" vertical="center"/>
    </xf>
    <xf numFmtId="165" fontId="17" fillId="0" borderId="3" xfId="0" applyNumberFormat="1" applyFont="1" applyBorder="1" applyAlignment="1">
      <alignment horizontal="center" vertical="center"/>
    </xf>
    <xf numFmtId="166" fontId="17" fillId="0" borderId="3" xfId="0" applyNumberFormat="1" applyFont="1" applyBorder="1" applyAlignment="1">
      <alignment horizontal="center" vertical="center"/>
    </xf>
    <xf numFmtId="167" fontId="17" fillId="0" borderId="3" xfId="0" applyNumberFormat="1" applyFont="1" applyBorder="1" applyAlignment="1">
      <alignment horizontal="center" vertical="center"/>
    </xf>
    <xf numFmtId="0" fontId="17" fillId="0" borderId="3" xfId="0" applyFont="1" applyBorder="1" applyAlignment="1">
      <alignment horizontal="center" vertical="center"/>
    </xf>
    <xf numFmtId="4" fontId="17" fillId="2" borderId="4" xfId="0" applyNumberFormat="1" applyFont="1" applyFill="1" applyBorder="1" applyAlignment="1">
      <alignment horizontal="center" vertical="center" wrapText="1"/>
    </xf>
    <xf numFmtId="43" fontId="23" fillId="0" borderId="4" xfId="1" applyFont="1" applyBorder="1" applyAlignment="1">
      <alignment horizontal="center"/>
    </xf>
    <xf numFmtId="0" fontId="24" fillId="0" borderId="0" xfId="2" applyFont="1">
      <protection locked="0"/>
    </xf>
    <xf numFmtId="0" fontId="14" fillId="4" borderId="7" xfId="3" applyBorder="1" applyAlignment="1">
      <alignment horizontal="center" vertical="center" wrapText="1"/>
    </xf>
    <xf numFmtId="0" fontId="14" fillId="4" borderId="5" xfId="3" applyBorder="1" applyAlignment="1">
      <alignment horizontal="center" vertical="center" wrapText="1"/>
    </xf>
    <xf numFmtId="0" fontId="14" fillId="4" borderId="8" xfId="3" applyBorder="1" applyAlignment="1">
      <alignment horizontal="center" vertical="center" wrapText="1"/>
    </xf>
    <xf numFmtId="0" fontId="14" fillId="4" borderId="5" xfId="3" applyBorder="1" applyAlignment="1">
      <alignment horizontal="center" vertical="center"/>
    </xf>
    <xf numFmtId="4" fontId="14" fillId="4" borderId="2" xfId="3" applyNumberFormat="1" applyBorder="1" applyAlignment="1">
      <alignment horizontal="center" vertical="center" wrapText="1"/>
    </xf>
    <xf numFmtId="43" fontId="14" fillId="4" borderId="5" xfId="3" applyNumberFormat="1" applyBorder="1" applyAlignment="1">
      <alignment horizontal="center" vertical="center" wrapText="1"/>
    </xf>
    <xf numFmtId="0" fontId="14" fillId="4" borderId="4" xfId="3" applyBorder="1" applyAlignment="1">
      <alignment vertical="top" wrapText="1"/>
    </xf>
    <xf numFmtId="0" fontId="25" fillId="4" borderId="5" xfId="3" applyFont="1" applyBorder="1" applyAlignment="1">
      <alignment horizontal="center" vertical="center" wrapText="1"/>
    </xf>
    <xf numFmtId="4" fontId="25" fillId="4" borderId="2" xfId="3" applyNumberFormat="1" applyFont="1" applyBorder="1" applyAlignment="1">
      <alignment horizontal="center" vertical="center" wrapText="1"/>
    </xf>
    <xf numFmtId="43" fontId="25" fillId="4" borderId="5" xfId="3" applyNumberFormat="1" applyFont="1" applyBorder="1" applyAlignment="1">
      <alignment horizontal="center" vertical="center" wrapText="1"/>
    </xf>
    <xf numFmtId="43" fontId="25" fillId="4" borderId="5" xfId="3" applyNumberFormat="1" applyFont="1" applyBorder="1" applyAlignment="1">
      <alignment horizontal="center"/>
    </xf>
    <xf numFmtId="0" fontId="25" fillId="4" borderId="4" xfId="3" applyFont="1" applyBorder="1" applyAlignment="1">
      <alignment vertical="top" wrapText="1"/>
    </xf>
    <xf numFmtId="43" fontId="15" fillId="0" borderId="0" xfId="1" applyFont="1" applyBorder="1" applyAlignment="1">
      <alignment horizontal="center" vertical="center"/>
    </xf>
    <xf numFmtId="43" fontId="17" fillId="2" borderId="11" xfId="1" applyFont="1" applyFill="1" applyBorder="1" applyAlignment="1">
      <alignment horizontal="center"/>
    </xf>
    <xf numFmtId="43" fontId="15" fillId="3" borderId="5" xfId="1" applyFont="1" applyFill="1" applyBorder="1" applyAlignment="1">
      <alignment horizontal="center" vertical="center" wrapText="1"/>
    </xf>
    <xf numFmtId="43" fontId="2" fillId="0" borderId="0" xfId="0" applyNumberFormat="1" applyFont="1" applyBorder="1" applyAlignment="1">
      <alignment horizontal="left" vertical="top" wrapText="1"/>
    </xf>
    <xf numFmtId="0" fontId="3" fillId="0" borderId="1"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16" fillId="0" borderId="5"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23" fillId="0" borderId="2" xfId="0" applyFont="1" applyBorder="1" applyAlignment="1">
      <alignment horizontal="center"/>
    </xf>
    <xf numFmtId="0" fontId="23" fillId="0" borderId="3" xfId="0" applyFont="1" applyBorder="1" applyAlignment="1">
      <alignment horizontal="center"/>
    </xf>
    <xf numFmtId="0" fontId="23" fillId="0" borderId="4" xfId="0" applyFont="1" applyBorder="1" applyAlignment="1">
      <alignment horizontal="center"/>
    </xf>
    <xf numFmtId="0" fontId="6" fillId="0" borderId="5"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7" xfId="0" applyNumberFormat="1" applyFont="1" applyBorder="1" applyAlignment="1">
      <alignment horizontal="center" vertical="center" wrapText="1"/>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cellXfs>
  <cellStyles count="4">
    <cellStyle name="Comma" xfId="1" builtinId="3"/>
    <cellStyle name="Good" xfId="3" builtinId="26"/>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20ECD/Documents/2022%20Capital%20Reciepts%20Template%20(N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ital Reciepts"/>
    </sheetNames>
    <sheetDataSet>
      <sheetData sheetId="0" refreshError="1"/>
      <sheetData sheetId="1" refreshError="1">
        <row r="5">
          <cell r="D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abSelected="1" topLeftCell="H1" zoomScale="141" zoomScaleNormal="160" workbookViewId="0">
      <pane xSplit="5" ySplit="5" topLeftCell="M6" activePane="bottomRight" state="frozen"/>
      <selection activeCell="H1" sqref="H1"/>
      <selection pane="topRight" activeCell="L1" sqref="L1"/>
      <selection pane="bottomLeft" activeCell="H6" sqref="H6"/>
      <selection pane="bottomRight"/>
    </sheetView>
  </sheetViews>
  <sheetFormatPr defaultRowHeight="14.4"/>
  <cols>
    <col min="1" max="2" width="9.88671875" hidden="1" customWidth="1"/>
    <col min="3" max="3" width="0" hidden="1" customWidth="1"/>
    <col min="4" max="4" width="14.5546875" hidden="1" customWidth="1"/>
    <col min="5" max="6" width="0" hidden="1" customWidth="1"/>
    <col min="7" max="7" width="6.88671875" customWidth="1"/>
    <col min="8" max="8" width="16.33203125" customWidth="1"/>
    <col min="9" max="9" width="15" customWidth="1"/>
    <col min="10" max="10" width="19.88671875" bestFit="1" customWidth="1"/>
    <col min="11" max="11" width="18.44140625" customWidth="1"/>
    <col min="12" max="12" width="17.109375" bestFit="1" customWidth="1"/>
    <col min="13" max="13" width="19.33203125" customWidth="1"/>
    <col min="14" max="14" width="19.88671875" customWidth="1"/>
    <col min="15" max="15" width="17.88671875" customWidth="1"/>
    <col min="16" max="16" width="21" bestFit="1" customWidth="1"/>
    <col min="17" max="17" width="18.33203125" customWidth="1"/>
    <col min="18" max="18" width="23.5546875" customWidth="1"/>
  </cols>
  <sheetData>
    <row r="1" spans="1:21" ht="28.8">
      <c r="G1" s="208" t="s">
        <v>143</v>
      </c>
      <c r="H1" s="208"/>
      <c r="I1" s="208"/>
      <c r="J1" s="208"/>
      <c r="K1" s="208"/>
      <c r="L1" s="208"/>
      <c r="M1" s="208"/>
      <c r="N1" s="208"/>
      <c r="O1" s="208"/>
      <c r="P1" s="208"/>
      <c r="Q1" s="208"/>
      <c r="R1" s="208"/>
      <c r="S1" s="208"/>
      <c r="T1" s="208"/>
      <c r="U1" s="208"/>
    </row>
    <row r="2" spans="1:21" ht="21">
      <c r="A2" s="1"/>
      <c r="B2" s="2"/>
      <c r="C2" s="2"/>
      <c r="D2" s="2"/>
      <c r="E2" s="2"/>
      <c r="F2" s="2"/>
      <c r="G2" s="209"/>
      <c r="H2" s="209"/>
      <c r="I2" s="209"/>
      <c r="J2" s="209"/>
      <c r="K2" s="209"/>
      <c r="L2" s="209"/>
      <c r="M2" s="209"/>
      <c r="N2" s="209"/>
      <c r="O2" s="209"/>
      <c r="P2" s="209"/>
      <c r="Q2" s="209"/>
      <c r="R2" s="210"/>
    </row>
    <row r="3" spans="1:21">
      <c r="A3" s="95"/>
      <c r="B3" s="95"/>
      <c r="C3" s="95"/>
      <c r="D3" s="95"/>
      <c r="E3" s="95"/>
      <c r="F3" s="95"/>
      <c r="G3" s="95"/>
      <c r="H3" s="95"/>
      <c r="I3" s="95"/>
      <c r="J3" s="95"/>
      <c r="K3" s="211" t="s">
        <v>126</v>
      </c>
      <c r="L3" s="211"/>
      <c r="M3" s="212" t="s">
        <v>127</v>
      </c>
      <c r="N3" s="213"/>
      <c r="O3" s="213"/>
      <c r="P3" s="213"/>
      <c r="Q3" s="214"/>
      <c r="R3" s="95"/>
    </row>
    <row r="4" spans="1:21" ht="36">
      <c r="A4" s="96" t="s">
        <v>0</v>
      </c>
      <c r="B4" s="96" t="s">
        <v>1</v>
      </c>
      <c r="C4" s="97" t="s">
        <v>2</v>
      </c>
      <c r="D4" s="98" t="s">
        <v>3</v>
      </c>
      <c r="E4" s="97" t="s">
        <v>4</v>
      </c>
      <c r="F4" s="99" t="s">
        <v>5</v>
      </c>
      <c r="G4" s="100" t="s">
        <v>6</v>
      </c>
      <c r="H4" s="101" t="s">
        <v>7</v>
      </c>
      <c r="I4" s="101" t="s">
        <v>8</v>
      </c>
      <c r="J4" s="101" t="s">
        <v>172</v>
      </c>
      <c r="K4" s="101" t="s">
        <v>9</v>
      </c>
      <c r="L4" s="101" t="s">
        <v>10</v>
      </c>
      <c r="M4" s="215" t="s">
        <v>11</v>
      </c>
      <c r="N4" s="216"/>
      <c r="O4" s="216"/>
      <c r="P4" s="217"/>
      <c r="Q4" s="101" t="s">
        <v>12</v>
      </c>
      <c r="R4" s="102" t="s">
        <v>13</v>
      </c>
    </row>
    <row r="5" spans="1:21" ht="21" customHeight="1">
      <c r="A5" s="96"/>
      <c r="B5" s="96"/>
      <c r="C5" s="97"/>
      <c r="D5" s="98"/>
      <c r="E5" s="97"/>
      <c r="F5" s="99"/>
      <c r="G5" s="100"/>
      <c r="H5" s="101"/>
      <c r="I5" s="101" t="s">
        <v>91</v>
      </c>
      <c r="J5" s="103"/>
      <c r="K5" s="103"/>
      <c r="L5" s="103"/>
      <c r="M5" s="103" t="s">
        <v>14</v>
      </c>
      <c r="N5" s="103" t="s">
        <v>15</v>
      </c>
      <c r="O5" s="103" t="s">
        <v>16</v>
      </c>
      <c r="P5" s="103" t="s">
        <v>17</v>
      </c>
      <c r="Q5" s="103"/>
      <c r="R5" s="101"/>
    </row>
    <row r="6" spans="1:21" ht="50.25" customHeight="1">
      <c r="A6" s="104"/>
      <c r="B6" s="104"/>
      <c r="C6" s="105"/>
      <c r="D6" s="106"/>
      <c r="E6" s="105"/>
      <c r="F6" s="107"/>
      <c r="G6" s="108"/>
      <c r="H6" s="109" t="s">
        <v>20</v>
      </c>
      <c r="I6" s="109" t="s">
        <v>19</v>
      </c>
      <c r="J6" s="110">
        <v>100000000</v>
      </c>
      <c r="K6" s="111"/>
      <c r="L6" s="111"/>
      <c r="M6" s="111"/>
      <c r="N6" s="111"/>
      <c r="O6" s="111"/>
      <c r="P6" s="111"/>
      <c r="Q6" s="111"/>
      <c r="R6" s="112" t="s">
        <v>21</v>
      </c>
    </row>
    <row r="7" spans="1:21" ht="120.75" customHeight="1">
      <c r="A7" s="104"/>
      <c r="B7" s="104"/>
      <c r="C7" s="105"/>
      <c r="D7" s="106"/>
      <c r="E7" s="105"/>
      <c r="F7" s="107"/>
      <c r="G7" s="108"/>
      <c r="H7" s="109" t="s">
        <v>144</v>
      </c>
      <c r="I7" s="109" t="s">
        <v>19</v>
      </c>
      <c r="J7" s="110">
        <v>100000000</v>
      </c>
      <c r="K7" s="111">
        <v>0</v>
      </c>
      <c r="L7" s="111">
        <v>1000000</v>
      </c>
      <c r="M7" s="111">
        <v>0</v>
      </c>
      <c r="N7" s="111">
        <v>0</v>
      </c>
      <c r="O7" s="111">
        <v>0</v>
      </c>
      <c r="P7" s="111">
        <v>0</v>
      </c>
      <c r="Q7" s="111">
        <v>20000000</v>
      </c>
      <c r="R7" s="112" t="s">
        <v>145</v>
      </c>
    </row>
    <row r="8" spans="1:21" ht="83.25" customHeight="1">
      <c r="A8" s="104"/>
      <c r="B8" s="104"/>
      <c r="C8" s="105"/>
      <c r="D8" s="106"/>
      <c r="E8" s="105"/>
      <c r="F8" s="107"/>
      <c r="G8" s="108"/>
      <c r="H8" s="109" t="s">
        <v>129</v>
      </c>
      <c r="I8" s="109" t="s">
        <v>137</v>
      </c>
      <c r="J8" s="113">
        <v>0</v>
      </c>
      <c r="K8" s="111">
        <v>0</v>
      </c>
      <c r="L8" s="111">
        <v>0</v>
      </c>
      <c r="M8" s="111">
        <v>0</v>
      </c>
      <c r="N8" s="111">
        <v>143500000</v>
      </c>
      <c r="O8" s="111">
        <v>0</v>
      </c>
      <c r="P8" s="114">
        <v>0</v>
      </c>
      <c r="Q8" s="111">
        <v>15000000</v>
      </c>
      <c r="R8" s="112" t="s">
        <v>146</v>
      </c>
    </row>
    <row r="9" spans="1:21" ht="48">
      <c r="A9" s="104">
        <v>15102001</v>
      </c>
      <c r="B9" s="104">
        <v>15102001</v>
      </c>
      <c r="C9" s="105">
        <v>70421</v>
      </c>
      <c r="D9" s="106">
        <v>30100001103</v>
      </c>
      <c r="E9" s="105">
        <v>9211</v>
      </c>
      <c r="F9" s="107">
        <v>126216</v>
      </c>
      <c r="G9" s="115"/>
      <c r="H9" s="116" t="s">
        <v>139</v>
      </c>
      <c r="I9" s="109" t="s">
        <v>19</v>
      </c>
      <c r="J9" s="109">
        <v>0</v>
      </c>
      <c r="K9" s="117">
        <v>0</v>
      </c>
      <c r="L9" s="118">
        <v>0</v>
      </c>
      <c r="M9" s="118">
        <v>0</v>
      </c>
      <c r="N9" s="118">
        <v>0</v>
      </c>
      <c r="O9" s="118">
        <v>0</v>
      </c>
      <c r="P9" s="118">
        <v>0</v>
      </c>
      <c r="Q9" s="118">
        <v>100000000</v>
      </c>
      <c r="R9" s="112" t="s">
        <v>184</v>
      </c>
    </row>
    <row r="10" spans="1:21" ht="36.75" customHeight="1">
      <c r="A10" s="104">
        <v>15102001</v>
      </c>
      <c r="B10" s="104">
        <v>14030207</v>
      </c>
      <c r="C10" s="105">
        <v>70421</v>
      </c>
      <c r="D10" s="106">
        <v>30100001103</v>
      </c>
      <c r="E10" s="105">
        <v>9213</v>
      </c>
      <c r="F10" s="107">
        <v>126109</v>
      </c>
      <c r="G10" s="115"/>
      <c r="H10" s="116" t="s">
        <v>22</v>
      </c>
      <c r="I10" s="119" t="s">
        <v>138</v>
      </c>
      <c r="J10" s="119">
        <v>800000000</v>
      </c>
      <c r="K10" s="118">
        <v>311161085.29000002</v>
      </c>
      <c r="L10" s="118">
        <v>30000000</v>
      </c>
      <c r="M10" s="118">
        <v>0</v>
      </c>
      <c r="N10" s="118">
        <v>0</v>
      </c>
      <c r="O10" s="118">
        <v>0</v>
      </c>
      <c r="P10" s="118">
        <v>678500000</v>
      </c>
      <c r="Q10" s="206">
        <v>87000000</v>
      </c>
      <c r="R10" s="112" t="s">
        <v>185</v>
      </c>
    </row>
    <row r="11" spans="1:21" ht="61.5" customHeight="1">
      <c r="A11" s="104">
        <v>15102001</v>
      </c>
      <c r="B11" s="104">
        <v>14030207</v>
      </c>
      <c r="C11" s="105">
        <v>70421</v>
      </c>
      <c r="D11" s="106">
        <v>3100001103</v>
      </c>
      <c r="E11" s="105"/>
      <c r="F11" s="107">
        <v>126103</v>
      </c>
      <c r="G11" s="116"/>
      <c r="H11" s="116" t="s">
        <v>23</v>
      </c>
      <c r="I11" s="119" t="s">
        <v>24</v>
      </c>
      <c r="J11" s="119">
        <v>1896147170</v>
      </c>
      <c r="K11" s="118">
        <v>106061872.73999999</v>
      </c>
      <c r="L11" s="118">
        <v>0</v>
      </c>
      <c r="M11" s="118">
        <v>0</v>
      </c>
      <c r="N11" s="118">
        <v>1832325466.6900001</v>
      </c>
      <c r="O11" s="118">
        <v>0</v>
      </c>
      <c r="P11" s="118">
        <f>-'[1]Capital Reciepts'!$D$5</f>
        <v>0</v>
      </c>
      <c r="Q11" s="206">
        <v>68140436.670000002</v>
      </c>
      <c r="R11" s="112" t="s">
        <v>25</v>
      </c>
    </row>
    <row r="12" spans="1:21" ht="51" customHeight="1">
      <c r="A12" s="115"/>
      <c r="B12" s="115"/>
      <c r="C12" s="115"/>
      <c r="D12" s="115"/>
      <c r="E12" s="115"/>
      <c r="F12" s="115"/>
      <c r="G12" s="116"/>
      <c r="H12" s="116" t="s">
        <v>30</v>
      </c>
      <c r="I12" s="120" t="s">
        <v>31</v>
      </c>
      <c r="J12" s="120">
        <v>0</v>
      </c>
      <c r="K12" s="121">
        <v>0</v>
      </c>
      <c r="L12" s="121">
        <v>0</v>
      </c>
      <c r="M12" s="121">
        <v>0</v>
      </c>
      <c r="N12" s="121">
        <v>310080000</v>
      </c>
      <c r="O12" s="121"/>
      <c r="P12" s="121">
        <v>0</v>
      </c>
      <c r="Q12" s="121">
        <v>310080000</v>
      </c>
      <c r="R12" s="122" t="s">
        <v>186</v>
      </c>
    </row>
    <row r="13" spans="1:21" ht="84">
      <c r="A13" s="104">
        <v>17018001</v>
      </c>
      <c r="B13" s="104">
        <v>13010102</v>
      </c>
      <c r="C13" s="105">
        <v>70941</v>
      </c>
      <c r="D13" s="106">
        <v>4500008604</v>
      </c>
      <c r="E13" s="105">
        <v>3003</v>
      </c>
      <c r="F13" s="107">
        <v>126325</v>
      </c>
      <c r="G13" s="115" t="s">
        <v>32</v>
      </c>
      <c r="H13" s="116" t="s">
        <v>33</v>
      </c>
      <c r="I13" s="120" t="s">
        <v>34</v>
      </c>
      <c r="J13" s="120">
        <v>285000000</v>
      </c>
      <c r="K13" s="121">
        <v>382000000</v>
      </c>
      <c r="L13" s="121">
        <v>0</v>
      </c>
      <c r="M13" s="121">
        <v>345000000</v>
      </c>
      <c r="N13" s="121">
        <v>0</v>
      </c>
      <c r="O13" s="121">
        <v>0</v>
      </c>
      <c r="P13" s="121">
        <v>0</v>
      </c>
      <c r="Q13" s="121">
        <v>0</v>
      </c>
      <c r="R13" s="122" t="s">
        <v>151</v>
      </c>
    </row>
    <row r="14" spans="1:21" ht="60">
      <c r="A14" s="123">
        <v>17019001</v>
      </c>
      <c r="B14" s="123">
        <v>13010102</v>
      </c>
      <c r="C14" s="124">
        <v>70941</v>
      </c>
      <c r="D14" s="125">
        <v>10500008404</v>
      </c>
      <c r="E14" s="124">
        <v>3003</v>
      </c>
      <c r="F14" s="126">
        <v>126212</v>
      </c>
      <c r="G14" s="127" t="s">
        <v>35</v>
      </c>
      <c r="H14" s="116" t="s">
        <v>36</v>
      </c>
      <c r="I14" s="120" t="s">
        <v>34</v>
      </c>
      <c r="J14" s="120">
        <v>472900000</v>
      </c>
      <c r="K14" s="121">
        <v>472900000</v>
      </c>
      <c r="L14" s="121">
        <v>0</v>
      </c>
      <c r="M14" s="121">
        <v>498439401.10000002</v>
      </c>
      <c r="N14" s="121">
        <v>0</v>
      </c>
      <c r="O14" s="121">
        <v>0</v>
      </c>
      <c r="P14" s="121">
        <v>0</v>
      </c>
      <c r="Q14" s="121">
        <v>0</v>
      </c>
      <c r="R14" s="122" t="s">
        <v>187</v>
      </c>
    </row>
    <row r="15" spans="1:21" ht="36">
      <c r="A15" s="115"/>
      <c r="B15" s="115"/>
      <c r="C15" s="115"/>
      <c r="D15" s="115"/>
      <c r="E15" s="115"/>
      <c r="F15" s="115"/>
      <c r="G15" s="116" t="s">
        <v>37</v>
      </c>
      <c r="H15" s="116" t="s">
        <v>38</v>
      </c>
      <c r="I15" s="120" t="s">
        <v>39</v>
      </c>
      <c r="J15" s="120">
        <v>130590000</v>
      </c>
      <c r="K15" s="118">
        <v>0</v>
      </c>
      <c r="L15" s="121">
        <v>0</v>
      </c>
      <c r="M15" s="121">
        <v>0</v>
      </c>
      <c r="N15" s="121"/>
      <c r="O15" s="121">
        <v>0</v>
      </c>
      <c r="P15" s="121">
        <v>0</v>
      </c>
      <c r="Q15" s="118">
        <v>0</v>
      </c>
      <c r="R15" s="191" t="s">
        <v>40</v>
      </c>
    </row>
    <row r="16" spans="1:21" ht="48.75" customHeight="1">
      <c r="A16" s="104">
        <v>17003001</v>
      </c>
      <c r="B16" s="104">
        <v>13010101</v>
      </c>
      <c r="C16" s="105">
        <v>70912</v>
      </c>
      <c r="D16" s="106">
        <v>10500008901</v>
      </c>
      <c r="E16" s="105">
        <v>3002</v>
      </c>
      <c r="F16" s="107">
        <v>126101</v>
      </c>
      <c r="G16" s="115"/>
      <c r="H16" s="116" t="s">
        <v>41</v>
      </c>
      <c r="I16" s="120" t="s">
        <v>42</v>
      </c>
      <c r="J16" s="128">
        <v>1661731141.6700001</v>
      </c>
      <c r="K16" s="129">
        <v>0</v>
      </c>
      <c r="L16" s="129">
        <v>0</v>
      </c>
      <c r="M16" s="128">
        <v>1661731141.6700001</v>
      </c>
      <c r="N16" s="129">
        <v>0</v>
      </c>
      <c r="O16" s="129">
        <v>0</v>
      </c>
      <c r="P16" s="129">
        <v>0</v>
      </c>
      <c r="Q16" s="128">
        <v>1661731141.6700001</v>
      </c>
      <c r="R16" s="122" t="s">
        <v>43</v>
      </c>
    </row>
    <row r="17" spans="1:18" s="59" customFormat="1" ht="36">
      <c r="A17" s="104">
        <v>15102001</v>
      </c>
      <c r="B17" s="104">
        <v>14030201</v>
      </c>
      <c r="C17" s="105">
        <v>70421</v>
      </c>
      <c r="D17" s="106">
        <v>30100001103</v>
      </c>
      <c r="E17" s="105">
        <v>9211</v>
      </c>
      <c r="F17" s="107">
        <v>126101</v>
      </c>
      <c r="G17" s="115"/>
      <c r="H17" s="116" t="s">
        <v>44</v>
      </c>
      <c r="I17" s="119" t="s">
        <v>19</v>
      </c>
      <c r="J17" s="119">
        <v>1640187618</v>
      </c>
      <c r="K17" s="130">
        <v>1261511106</v>
      </c>
      <c r="L17" s="130"/>
      <c r="M17" s="130"/>
      <c r="N17" s="205">
        <v>3576256224</v>
      </c>
      <c r="O17" s="130"/>
      <c r="P17" s="130"/>
      <c r="Q17" s="130">
        <v>16317430</v>
      </c>
      <c r="R17" s="131" t="s">
        <v>45</v>
      </c>
    </row>
    <row r="18" spans="1:18" ht="36">
      <c r="A18" s="123">
        <v>17021001</v>
      </c>
      <c r="B18" s="123">
        <v>13010102</v>
      </c>
      <c r="C18" s="124">
        <v>70941</v>
      </c>
      <c r="D18" s="125">
        <v>40500007709</v>
      </c>
      <c r="E18" s="124">
        <v>300</v>
      </c>
      <c r="F18" s="126">
        <v>126111</v>
      </c>
      <c r="G18" s="127" t="s">
        <v>49</v>
      </c>
      <c r="H18" s="116" t="s">
        <v>50</v>
      </c>
      <c r="I18" s="120" t="s">
        <v>34</v>
      </c>
      <c r="J18" s="132"/>
      <c r="K18" s="111">
        <v>2561261550.1399999</v>
      </c>
      <c r="L18" s="111"/>
      <c r="M18" s="111">
        <v>856100000</v>
      </c>
      <c r="N18" s="111"/>
      <c r="O18" s="111"/>
      <c r="P18" s="111"/>
      <c r="Q18" s="111">
        <v>0</v>
      </c>
      <c r="R18" s="122" t="s">
        <v>51</v>
      </c>
    </row>
    <row r="19" spans="1:18" ht="48">
      <c r="A19" s="115"/>
      <c r="B19" s="115"/>
      <c r="C19" s="115"/>
      <c r="D19" s="115"/>
      <c r="E19" s="115"/>
      <c r="F19" s="115"/>
      <c r="G19" s="133" t="s">
        <v>52</v>
      </c>
      <c r="H19" s="116" t="s">
        <v>167</v>
      </c>
      <c r="I19" s="119" t="s">
        <v>54</v>
      </c>
      <c r="J19" s="134">
        <v>0</v>
      </c>
      <c r="K19" s="135">
        <v>545198644.50999999</v>
      </c>
      <c r="L19" s="135">
        <v>0</v>
      </c>
      <c r="M19" s="136">
        <v>1446415125.1500001</v>
      </c>
      <c r="N19" s="135">
        <v>0</v>
      </c>
      <c r="O19" s="135">
        <v>0</v>
      </c>
      <c r="P19" s="135">
        <v>0</v>
      </c>
      <c r="Q19" s="135">
        <v>482138375.05000001</v>
      </c>
      <c r="R19" s="112" t="s">
        <v>166</v>
      </c>
    </row>
    <row r="20" spans="1:18" ht="51.75" customHeight="1">
      <c r="A20" s="115"/>
      <c r="B20" s="115"/>
      <c r="C20" s="115"/>
      <c r="D20" s="115"/>
      <c r="E20" s="115"/>
      <c r="F20" s="115"/>
      <c r="G20" s="133"/>
      <c r="H20" s="199" t="s">
        <v>168</v>
      </c>
      <c r="I20" s="119" t="s">
        <v>104</v>
      </c>
      <c r="J20" s="119">
        <v>0</v>
      </c>
      <c r="K20" s="118">
        <v>204184500</v>
      </c>
      <c r="L20" s="118">
        <v>0</v>
      </c>
      <c r="M20" s="137">
        <v>351848250</v>
      </c>
      <c r="N20" s="118"/>
      <c r="O20" s="118"/>
      <c r="P20" s="118"/>
      <c r="Q20" s="137">
        <v>15282750</v>
      </c>
      <c r="R20" s="112" t="s">
        <v>169</v>
      </c>
    </row>
    <row r="21" spans="1:18" ht="48">
      <c r="A21" s="115"/>
      <c r="B21" s="115"/>
      <c r="C21" s="115"/>
      <c r="D21" s="115"/>
      <c r="E21" s="115"/>
      <c r="F21" s="115"/>
      <c r="G21" s="133"/>
      <c r="H21" s="192" t="s">
        <v>57</v>
      </c>
      <c r="I21" s="120" t="s">
        <v>48</v>
      </c>
      <c r="J21" s="120">
        <v>199572572</v>
      </c>
      <c r="K21" s="121">
        <v>756000</v>
      </c>
      <c r="L21" s="121"/>
      <c r="M21" s="121"/>
      <c r="N21" s="111">
        <v>132736500</v>
      </c>
      <c r="O21" s="121"/>
      <c r="P21" s="121"/>
      <c r="Q21" s="111">
        <v>56520000</v>
      </c>
      <c r="R21" s="122" t="s">
        <v>182</v>
      </c>
    </row>
    <row r="22" spans="1:18" ht="36">
      <c r="A22" s="115"/>
      <c r="B22" s="115"/>
      <c r="C22" s="115"/>
      <c r="D22" s="115"/>
      <c r="E22" s="115"/>
      <c r="F22" s="115"/>
      <c r="G22" s="133"/>
      <c r="H22" s="192" t="s">
        <v>58</v>
      </c>
      <c r="I22" s="128" t="s">
        <v>59</v>
      </c>
      <c r="J22" s="138">
        <v>15427500</v>
      </c>
      <c r="K22" s="111">
        <v>5618400</v>
      </c>
      <c r="L22" s="111"/>
      <c r="M22" s="111"/>
      <c r="N22" s="138">
        <v>15427000</v>
      </c>
      <c r="O22" s="111"/>
      <c r="P22" s="111"/>
      <c r="Q22" s="111"/>
      <c r="R22" s="122" t="s">
        <v>60</v>
      </c>
    </row>
    <row r="23" spans="1:18" ht="57.6">
      <c r="A23" s="104"/>
      <c r="B23" s="104"/>
      <c r="C23" s="105"/>
      <c r="D23" s="106"/>
      <c r="E23" s="105"/>
      <c r="F23" s="107"/>
      <c r="G23" s="115"/>
      <c r="H23" s="193" t="s">
        <v>148</v>
      </c>
      <c r="I23" s="119" t="s">
        <v>59</v>
      </c>
      <c r="J23" s="119">
        <v>238379450</v>
      </c>
      <c r="K23" s="118">
        <v>238379450</v>
      </c>
      <c r="L23" s="118">
        <v>187298140</v>
      </c>
      <c r="M23" s="118">
        <v>0</v>
      </c>
      <c r="N23" s="118">
        <v>210076428</v>
      </c>
      <c r="O23" s="118">
        <v>0</v>
      </c>
      <c r="P23" s="118">
        <v>0</v>
      </c>
      <c r="Q23" s="118">
        <v>242756277</v>
      </c>
      <c r="R23" s="112" t="s">
        <v>61</v>
      </c>
    </row>
    <row r="24" spans="1:18" ht="48">
      <c r="A24" s="115"/>
      <c r="B24" s="115"/>
      <c r="C24" s="115"/>
      <c r="D24" s="115"/>
      <c r="E24" s="115"/>
      <c r="F24" s="115"/>
      <c r="G24" s="133"/>
      <c r="H24" s="194" t="s">
        <v>152</v>
      </c>
      <c r="I24" s="139" t="s">
        <v>156</v>
      </c>
      <c r="J24" s="140"/>
      <c r="K24" s="141">
        <v>53201057.600000001</v>
      </c>
      <c r="L24" s="141">
        <v>0</v>
      </c>
      <c r="M24" s="141">
        <v>590000000</v>
      </c>
      <c r="N24" s="141">
        <v>0</v>
      </c>
      <c r="O24" s="141">
        <v>0</v>
      </c>
      <c r="P24" s="141">
        <v>0</v>
      </c>
      <c r="Q24" s="141">
        <v>12000000</v>
      </c>
      <c r="R24" s="122" t="s">
        <v>157</v>
      </c>
    </row>
    <row r="25" spans="1:18" ht="36">
      <c r="A25" s="115"/>
      <c r="B25" s="115"/>
      <c r="C25" s="115"/>
      <c r="D25" s="115"/>
      <c r="E25" s="115"/>
      <c r="F25" s="115"/>
      <c r="G25" s="133"/>
      <c r="H25" s="194" t="s">
        <v>153</v>
      </c>
      <c r="I25" s="142" t="s">
        <v>154</v>
      </c>
      <c r="J25" s="143"/>
      <c r="K25" s="141">
        <v>0</v>
      </c>
      <c r="L25" s="141">
        <v>0</v>
      </c>
      <c r="M25" s="141">
        <v>151465000</v>
      </c>
      <c r="N25" s="141">
        <v>0</v>
      </c>
      <c r="O25" s="141">
        <v>0</v>
      </c>
      <c r="P25" s="141">
        <v>0</v>
      </c>
      <c r="Q25" s="141">
        <v>12146500</v>
      </c>
      <c r="R25" s="112" t="s">
        <v>155</v>
      </c>
    </row>
    <row r="26" spans="1:18" ht="48">
      <c r="A26" s="115"/>
      <c r="B26" s="115"/>
      <c r="C26" s="115"/>
      <c r="D26" s="115"/>
      <c r="E26" s="115"/>
      <c r="F26" s="115"/>
      <c r="G26" s="133"/>
      <c r="H26" s="193" t="s">
        <v>195</v>
      </c>
      <c r="I26" s="144" t="s">
        <v>196</v>
      </c>
      <c r="J26" s="143">
        <v>0</v>
      </c>
      <c r="K26" s="141">
        <v>0</v>
      </c>
      <c r="L26" s="141">
        <v>0</v>
      </c>
      <c r="M26" s="141"/>
      <c r="N26" s="141">
        <v>1378153764.0380855</v>
      </c>
      <c r="O26" s="141">
        <v>0</v>
      </c>
      <c r="P26" s="141">
        <v>0</v>
      </c>
      <c r="Q26" s="141">
        <v>0</v>
      </c>
      <c r="R26" s="112" t="s">
        <v>197</v>
      </c>
    </row>
    <row r="27" spans="1:18" ht="48">
      <c r="A27" s="115"/>
      <c r="B27" s="115"/>
      <c r="C27" s="115"/>
      <c r="D27" s="115"/>
      <c r="E27" s="115"/>
      <c r="F27" s="115"/>
      <c r="G27" s="127"/>
      <c r="H27" s="193" t="s">
        <v>64</v>
      </c>
      <c r="I27" s="144" t="s">
        <v>19</v>
      </c>
      <c r="J27" s="144">
        <v>652588000</v>
      </c>
      <c r="K27" s="118">
        <v>141260440.08000001</v>
      </c>
      <c r="L27" s="118">
        <v>25000000</v>
      </c>
      <c r="M27" s="118"/>
      <c r="N27" s="118">
        <v>872831525</v>
      </c>
      <c r="O27" s="118"/>
      <c r="P27" s="118"/>
      <c r="Q27" s="118">
        <v>50000000</v>
      </c>
      <c r="R27" s="112" t="s">
        <v>181</v>
      </c>
    </row>
    <row r="28" spans="1:18" ht="36">
      <c r="A28" s="115"/>
      <c r="B28" s="115"/>
      <c r="C28" s="115"/>
      <c r="D28" s="115"/>
      <c r="E28" s="115"/>
      <c r="F28" s="115"/>
      <c r="G28" s="127"/>
      <c r="H28" s="195" t="s">
        <v>65</v>
      </c>
      <c r="I28" s="146" t="s">
        <v>198</v>
      </c>
      <c r="J28" s="146"/>
      <c r="K28" s="118"/>
      <c r="L28" s="118"/>
      <c r="M28" s="118"/>
      <c r="N28" s="118">
        <v>400000000</v>
      </c>
      <c r="O28" s="118"/>
      <c r="P28" s="118"/>
      <c r="Q28" s="118"/>
      <c r="R28" s="112" t="s">
        <v>66</v>
      </c>
    </row>
    <row r="29" spans="1:18" ht="36">
      <c r="A29" s="115"/>
      <c r="B29" s="115"/>
      <c r="C29" s="115"/>
      <c r="D29" s="115"/>
      <c r="E29" s="115"/>
      <c r="F29" s="115"/>
      <c r="G29" s="127"/>
      <c r="H29" s="195" t="s">
        <v>65</v>
      </c>
      <c r="I29" s="145" t="s">
        <v>48</v>
      </c>
      <c r="J29" s="145">
        <v>118000000</v>
      </c>
      <c r="K29" s="118">
        <v>46156406</v>
      </c>
      <c r="L29" s="118">
        <v>0</v>
      </c>
      <c r="M29" s="118">
        <v>0</v>
      </c>
      <c r="N29" s="118">
        <v>16445880</v>
      </c>
      <c r="O29" s="118">
        <v>0</v>
      </c>
      <c r="P29" s="118">
        <v>0</v>
      </c>
      <c r="Q29" s="118">
        <v>16445880</v>
      </c>
      <c r="R29" s="112" t="s">
        <v>66</v>
      </c>
    </row>
    <row r="30" spans="1:18" ht="43.2">
      <c r="A30" s="115">
        <v>21001001</v>
      </c>
      <c r="B30" s="115">
        <v>13010205</v>
      </c>
      <c r="C30" s="115">
        <v>70722</v>
      </c>
      <c r="D30" s="115">
        <v>40400011903</v>
      </c>
      <c r="E30" s="133">
        <v>8127</v>
      </c>
      <c r="F30" s="115">
        <v>126216</v>
      </c>
      <c r="G30" s="127" t="s">
        <v>67</v>
      </c>
      <c r="H30" s="193" t="s">
        <v>68</v>
      </c>
      <c r="I30" s="146" t="s">
        <v>69</v>
      </c>
      <c r="J30" s="146">
        <v>13500000</v>
      </c>
      <c r="K30" s="118">
        <v>9223001.2400000002</v>
      </c>
      <c r="L30" s="118"/>
      <c r="M30" s="118"/>
      <c r="N30" s="118">
        <v>32175588</v>
      </c>
      <c r="O30" s="118"/>
      <c r="P30" s="118"/>
      <c r="Q30" s="118">
        <v>11087794</v>
      </c>
      <c r="R30" s="112" t="s">
        <v>70</v>
      </c>
    </row>
    <row r="31" spans="1:18" ht="72">
      <c r="A31" s="115">
        <v>21001001</v>
      </c>
      <c r="B31" s="115">
        <v>13010203</v>
      </c>
      <c r="C31" s="115">
        <v>70740</v>
      </c>
      <c r="D31" s="115">
        <v>40400012202</v>
      </c>
      <c r="E31" s="115">
        <v>8203</v>
      </c>
      <c r="F31" s="115">
        <v>126216</v>
      </c>
      <c r="G31" s="116" t="s">
        <v>71</v>
      </c>
      <c r="H31" s="193" t="s">
        <v>72</v>
      </c>
      <c r="I31" s="119" t="s">
        <v>73</v>
      </c>
      <c r="J31" s="119">
        <v>40000000</v>
      </c>
      <c r="K31" s="118">
        <v>1715310215.51</v>
      </c>
      <c r="L31" s="118">
        <v>15090000</v>
      </c>
      <c r="M31" s="118"/>
      <c r="N31" s="118">
        <v>1500982370</v>
      </c>
      <c r="O31" s="118"/>
      <c r="P31" s="118"/>
      <c r="Q31" s="118">
        <v>10416000</v>
      </c>
      <c r="R31" s="112" t="s">
        <v>74</v>
      </c>
    </row>
    <row r="32" spans="1:18" ht="37.5" customHeight="1">
      <c r="A32" s="147">
        <v>21001001</v>
      </c>
      <c r="B32" s="147">
        <v>13010203</v>
      </c>
      <c r="C32" s="148">
        <v>70740</v>
      </c>
      <c r="D32" s="149">
        <v>40400012202</v>
      </c>
      <c r="E32" s="148">
        <v>8126</v>
      </c>
      <c r="F32" s="150">
        <v>126216</v>
      </c>
      <c r="G32" s="116"/>
      <c r="H32" s="193" t="s">
        <v>75</v>
      </c>
      <c r="I32" s="119" t="s">
        <v>161</v>
      </c>
      <c r="J32" s="134">
        <v>100000000</v>
      </c>
      <c r="K32" s="135">
        <v>141284580</v>
      </c>
      <c r="L32" s="135">
        <v>0</v>
      </c>
      <c r="M32" s="135"/>
      <c r="N32" s="135">
        <v>100000000</v>
      </c>
      <c r="O32" s="135">
        <v>0</v>
      </c>
      <c r="P32" s="135">
        <v>0</v>
      </c>
      <c r="Q32" s="135">
        <v>24181550</v>
      </c>
      <c r="R32" s="112" t="s">
        <v>77</v>
      </c>
    </row>
    <row r="33" spans="1:18" ht="87.75" customHeight="1">
      <c r="A33" s="147">
        <v>21001001</v>
      </c>
      <c r="B33" s="147">
        <v>13010203</v>
      </c>
      <c r="C33" s="148">
        <v>70740</v>
      </c>
      <c r="D33" s="149">
        <v>40400012202</v>
      </c>
      <c r="E33" s="148">
        <v>8126</v>
      </c>
      <c r="F33" s="150">
        <v>126216</v>
      </c>
      <c r="G33" s="116"/>
      <c r="H33" s="193" t="s">
        <v>159</v>
      </c>
      <c r="I33" s="119" t="s">
        <v>79</v>
      </c>
      <c r="J33" s="119">
        <v>756583700</v>
      </c>
      <c r="K33" s="151">
        <v>12000000</v>
      </c>
      <c r="L33" s="151">
        <v>0</v>
      </c>
      <c r="M33" s="118"/>
      <c r="N33" s="118">
        <v>800000000</v>
      </c>
      <c r="O33" s="118">
        <v>0</v>
      </c>
      <c r="P33" s="118">
        <v>0</v>
      </c>
      <c r="Q33" s="151">
        <v>12000000</v>
      </c>
      <c r="R33" s="152" t="s">
        <v>158</v>
      </c>
    </row>
    <row r="34" spans="1:18" ht="60" customHeight="1">
      <c r="A34" s="153">
        <v>21001001</v>
      </c>
      <c r="B34" s="147">
        <v>13010203</v>
      </c>
      <c r="C34" s="154">
        <v>70740</v>
      </c>
      <c r="D34" s="148">
        <v>40400012202</v>
      </c>
      <c r="E34" s="154">
        <v>8126</v>
      </c>
      <c r="F34" s="148">
        <v>126216</v>
      </c>
      <c r="G34" s="150"/>
      <c r="H34" s="193" t="s">
        <v>160</v>
      </c>
      <c r="I34" s="119" t="s">
        <v>81</v>
      </c>
      <c r="J34" s="119">
        <v>57791061</v>
      </c>
      <c r="K34" s="118">
        <v>60500150</v>
      </c>
      <c r="L34" s="118">
        <v>20150000</v>
      </c>
      <c r="M34" s="118"/>
      <c r="N34" s="118">
        <v>150000000</v>
      </c>
      <c r="O34" s="118">
        <v>0</v>
      </c>
      <c r="P34" s="118">
        <v>0</v>
      </c>
      <c r="Q34" s="118">
        <v>80000000</v>
      </c>
      <c r="R34" s="112" t="s">
        <v>80</v>
      </c>
    </row>
    <row r="35" spans="1:18" ht="60" customHeight="1">
      <c r="A35" s="123"/>
      <c r="B35" s="123"/>
      <c r="C35" s="124"/>
      <c r="D35" s="125"/>
      <c r="E35" s="124"/>
      <c r="F35" s="126"/>
      <c r="G35" s="127" t="s">
        <v>84</v>
      </c>
      <c r="H35" s="193" t="s">
        <v>85</v>
      </c>
      <c r="I35" s="196" t="s">
        <v>19</v>
      </c>
      <c r="J35" s="196"/>
      <c r="K35" s="197">
        <v>472147209.18000001</v>
      </c>
      <c r="L35" s="197">
        <v>0</v>
      </c>
      <c r="M35" s="197">
        <v>0</v>
      </c>
      <c r="N35" s="197">
        <v>0</v>
      </c>
      <c r="O35" s="197">
        <v>0</v>
      </c>
      <c r="P35" s="197">
        <v>2327487991</v>
      </c>
      <c r="Q35" s="197">
        <v>100000000</v>
      </c>
      <c r="R35" s="198" t="s">
        <v>86</v>
      </c>
    </row>
    <row r="36" spans="1:18" ht="48">
      <c r="A36" s="115"/>
      <c r="B36" s="115"/>
      <c r="C36" s="115"/>
      <c r="D36" s="115"/>
      <c r="E36" s="115"/>
      <c r="F36" s="115"/>
      <c r="G36" s="115" t="s">
        <v>87</v>
      </c>
      <c r="H36" s="116" t="s">
        <v>140</v>
      </c>
      <c r="I36" s="119" t="s">
        <v>19</v>
      </c>
      <c r="J36" s="119">
        <v>2627100000</v>
      </c>
      <c r="K36" s="117">
        <v>0</v>
      </c>
      <c r="L36" s="118">
        <v>0</v>
      </c>
      <c r="M36" s="118">
        <v>0</v>
      </c>
      <c r="N36" s="118">
        <v>0</v>
      </c>
      <c r="O36" s="118">
        <v>0</v>
      </c>
      <c r="P36" s="118">
        <v>0</v>
      </c>
      <c r="Q36" s="118">
        <v>100000000</v>
      </c>
      <c r="R36" s="112" t="s">
        <v>188</v>
      </c>
    </row>
    <row r="37" spans="1:18" ht="48">
      <c r="A37" s="115" t="s">
        <v>91</v>
      </c>
      <c r="B37" s="115"/>
      <c r="C37" s="115"/>
      <c r="D37" s="115"/>
      <c r="E37" s="115"/>
      <c r="F37" s="115"/>
      <c r="G37" s="116" t="s">
        <v>92</v>
      </c>
      <c r="H37" s="116" t="s">
        <v>93</v>
      </c>
      <c r="I37" s="120" t="s">
        <v>94</v>
      </c>
      <c r="J37" s="155">
        <v>0</v>
      </c>
      <c r="K37" s="156">
        <v>0</v>
      </c>
      <c r="L37" s="121">
        <v>0</v>
      </c>
      <c r="M37" s="121">
        <v>0</v>
      </c>
      <c r="N37" s="118">
        <v>0</v>
      </c>
      <c r="O37" s="121">
        <v>0</v>
      </c>
      <c r="P37" s="121">
        <v>0</v>
      </c>
      <c r="Q37" s="121">
        <v>50000000</v>
      </c>
      <c r="R37" s="122" t="s">
        <v>179</v>
      </c>
    </row>
    <row r="38" spans="1:18" ht="60">
      <c r="A38" s="115">
        <v>38001001</v>
      </c>
      <c r="B38" s="115">
        <v>23010113</v>
      </c>
      <c r="C38" s="115">
        <v>70112</v>
      </c>
      <c r="D38" s="115">
        <v>41300030105</v>
      </c>
      <c r="E38" s="133">
        <v>3005</v>
      </c>
      <c r="F38" s="115">
        <v>126216</v>
      </c>
      <c r="G38" s="157" t="s">
        <v>95</v>
      </c>
      <c r="H38" s="116" t="s">
        <v>96</v>
      </c>
      <c r="I38" s="120" t="s">
        <v>97</v>
      </c>
      <c r="J38" s="120"/>
      <c r="K38" s="121">
        <v>9138500</v>
      </c>
      <c r="L38" s="121">
        <v>0</v>
      </c>
      <c r="M38" s="121">
        <v>0</v>
      </c>
      <c r="N38" s="118">
        <v>284780000</v>
      </c>
      <c r="O38" s="121">
        <v>0</v>
      </c>
      <c r="P38" s="121">
        <v>0</v>
      </c>
      <c r="Q38" s="121">
        <v>76500505</v>
      </c>
      <c r="R38" s="122" t="s">
        <v>171</v>
      </c>
    </row>
    <row r="39" spans="1:18" ht="108">
      <c r="A39" s="115">
        <v>38001001</v>
      </c>
      <c r="B39" s="115">
        <v>23010113</v>
      </c>
      <c r="C39" s="115">
        <v>70112</v>
      </c>
      <c r="D39" s="115">
        <v>41300030105</v>
      </c>
      <c r="E39" s="133">
        <v>3005</v>
      </c>
      <c r="F39" s="115">
        <v>126216</v>
      </c>
      <c r="G39" s="157"/>
      <c r="H39" s="116" t="s">
        <v>173</v>
      </c>
      <c r="I39" s="120" t="s">
        <v>111</v>
      </c>
      <c r="J39" s="132">
        <v>1560000000</v>
      </c>
      <c r="K39" s="111">
        <v>0</v>
      </c>
      <c r="L39" s="111">
        <v>100000000</v>
      </c>
      <c r="M39" s="111">
        <v>1640000000</v>
      </c>
      <c r="N39" s="135">
        <v>0</v>
      </c>
      <c r="O39" s="111">
        <v>0</v>
      </c>
      <c r="P39" s="111"/>
      <c r="Q39" s="111">
        <v>0</v>
      </c>
      <c r="R39" s="122" t="s">
        <v>178</v>
      </c>
    </row>
    <row r="40" spans="1:18" ht="24">
      <c r="A40" s="115"/>
      <c r="B40" s="115"/>
      <c r="C40" s="115"/>
      <c r="D40" s="115"/>
      <c r="E40" s="115"/>
      <c r="F40" s="115"/>
      <c r="G40" s="158"/>
      <c r="H40" s="116" t="s">
        <v>99</v>
      </c>
      <c r="I40" s="120" t="s">
        <v>100</v>
      </c>
      <c r="J40" s="132"/>
      <c r="K40" s="111">
        <v>0</v>
      </c>
      <c r="L40" s="111">
        <v>0</v>
      </c>
      <c r="M40" s="111">
        <v>0</v>
      </c>
      <c r="N40" s="135">
        <v>0</v>
      </c>
      <c r="O40" s="111"/>
      <c r="P40" s="111"/>
      <c r="Q40" s="111"/>
      <c r="R40" s="122" t="s">
        <v>101</v>
      </c>
    </row>
    <row r="41" spans="1:18" s="93" customFormat="1" ht="49.5" customHeight="1">
      <c r="A41" s="159"/>
      <c r="B41" s="159"/>
      <c r="C41" s="159"/>
      <c r="D41" s="159"/>
      <c r="E41" s="159"/>
      <c r="F41" s="159"/>
      <c r="G41" s="160" t="s">
        <v>102</v>
      </c>
      <c r="H41" s="199" t="s">
        <v>103</v>
      </c>
      <c r="I41" s="200" t="s">
        <v>104</v>
      </c>
      <c r="J41" s="200">
        <v>500000000</v>
      </c>
      <c r="K41" s="201">
        <v>0</v>
      </c>
      <c r="L41" s="201"/>
      <c r="M41" s="201">
        <v>200000000</v>
      </c>
      <c r="N41" s="201"/>
      <c r="O41" s="201"/>
      <c r="P41" s="202"/>
      <c r="Q41" s="201">
        <v>200000000</v>
      </c>
      <c r="R41" s="203" t="s">
        <v>105</v>
      </c>
    </row>
    <row r="42" spans="1:18" ht="108">
      <c r="A42" s="115"/>
      <c r="B42" s="115"/>
      <c r="C42" s="115"/>
      <c r="D42" s="115"/>
      <c r="E42" s="115"/>
      <c r="F42" s="115"/>
      <c r="G42" s="116" t="s">
        <v>106</v>
      </c>
      <c r="H42" s="116" t="s">
        <v>107</v>
      </c>
      <c r="I42" s="120" t="s">
        <v>189</v>
      </c>
      <c r="J42" s="138">
        <v>6150878625</v>
      </c>
      <c r="K42" s="161"/>
      <c r="L42" s="141"/>
      <c r="M42" s="141"/>
      <c r="N42" s="162"/>
      <c r="O42" s="141">
        <v>31623154677.299999</v>
      </c>
      <c r="P42" s="141"/>
      <c r="Q42" s="141">
        <v>0</v>
      </c>
      <c r="R42" s="122" t="s">
        <v>190</v>
      </c>
    </row>
    <row r="43" spans="1:18" s="59" customFormat="1" ht="60">
      <c r="A43" s="115">
        <v>38001001</v>
      </c>
      <c r="B43" s="115">
        <v>14030205</v>
      </c>
      <c r="C43" s="115">
        <v>71050</v>
      </c>
      <c r="D43" s="115">
        <v>40800029401</v>
      </c>
      <c r="E43" s="133">
        <v>9211</v>
      </c>
      <c r="F43" s="115">
        <v>126101</v>
      </c>
      <c r="G43" s="163" t="s">
        <v>109</v>
      </c>
      <c r="H43" s="116" t="s">
        <v>110</v>
      </c>
      <c r="I43" s="119" t="s">
        <v>111</v>
      </c>
      <c r="J43" s="119">
        <v>1992100000</v>
      </c>
      <c r="K43" s="164">
        <v>2561891260</v>
      </c>
      <c r="L43" s="164">
        <v>0</v>
      </c>
      <c r="M43" s="164">
        <v>3133840000</v>
      </c>
      <c r="N43" s="130">
        <v>0</v>
      </c>
      <c r="O43" s="164">
        <v>0</v>
      </c>
      <c r="P43" s="164">
        <v>0</v>
      </c>
      <c r="Q43" s="164">
        <v>80000000</v>
      </c>
      <c r="R43" s="131" t="s">
        <v>183</v>
      </c>
    </row>
    <row r="44" spans="1:18" ht="72">
      <c r="A44" s="123">
        <v>38001001</v>
      </c>
      <c r="B44" s="123">
        <v>14030205</v>
      </c>
      <c r="C44" s="124">
        <v>71050</v>
      </c>
      <c r="D44" s="125">
        <v>40800029401</v>
      </c>
      <c r="E44" s="124">
        <v>9211</v>
      </c>
      <c r="F44" s="126">
        <v>126101</v>
      </c>
      <c r="G44" s="127" t="s">
        <v>112</v>
      </c>
      <c r="H44" s="116" t="s">
        <v>113</v>
      </c>
      <c r="I44" s="119" t="s">
        <v>162</v>
      </c>
      <c r="J44" s="119"/>
      <c r="K44" s="118">
        <v>80000000</v>
      </c>
      <c r="L44" s="118">
        <v>0</v>
      </c>
      <c r="M44" s="118">
        <v>82000000</v>
      </c>
      <c r="N44" s="118">
        <v>0</v>
      </c>
      <c r="O44" s="118">
        <v>0</v>
      </c>
      <c r="P44" s="118">
        <v>0</v>
      </c>
      <c r="Q44" s="118">
        <v>52000000</v>
      </c>
      <c r="R44" s="112" t="s">
        <v>180</v>
      </c>
    </row>
    <row r="45" spans="1:18" ht="24">
      <c r="A45" s="127"/>
      <c r="B45" s="127"/>
      <c r="C45" s="127"/>
      <c r="D45" s="165"/>
      <c r="E45" s="127"/>
      <c r="F45" s="127"/>
      <c r="G45" s="133" t="s">
        <v>114</v>
      </c>
      <c r="H45" s="120" t="s">
        <v>115</v>
      </c>
      <c r="I45" s="120" t="s">
        <v>116</v>
      </c>
      <c r="J45" s="128">
        <v>1800000000</v>
      </c>
      <c r="K45" s="166">
        <v>0</v>
      </c>
      <c r="L45" s="129">
        <v>0</v>
      </c>
      <c r="M45" s="129">
        <v>0</v>
      </c>
      <c r="N45" s="167">
        <v>401618420</v>
      </c>
      <c r="O45" s="129">
        <v>0</v>
      </c>
      <c r="P45" s="129">
        <v>0</v>
      </c>
      <c r="Q45" s="129">
        <v>25000000</v>
      </c>
      <c r="R45" s="122" t="s">
        <v>150</v>
      </c>
    </row>
    <row r="46" spans="1:18" ht="24">
      <c r="A46" s="127"/>
      <c r="B46" s="127"/>
      <c r="C46" s="127"/>
      <c r="D46" s="165"/>
      <c r="E46" s="127"/>
      <c r="F46" s="127"/>
      <c r="G46" s="133"/>
      <c r="H46" s="120" t="s">
        <v>141</v>
      </c>
      <c r="I46" s="120" t="s">
        <v>48</v>
      </c>
      <c r="J46" s="128"/>
      <c r="K46" s="166">
        <v>3089710</v>
      </c>
      <c r="L46" s="129">
        <v>0</v>
      </c>
      <c r="M46" s="129"/>
      <c r="N46" s="167">
        <v>24987000</v>
      </c>
      <c r="O46" s="129"/>
      <c r="P46" s="121"/>
      <c r="Q46" s="167">
        <v>24987000</v>
      </c>
      <c r="R46" s="122" t="s">
        <v>164</v>
      </c>
    </row>
    <row r="47" spans="1:18" ht="24">
      <c r="A47" s="127"/>
      <c r="B47" s="127"/>
      <c r="C47" s="127"/>
      <c r="D47" s="165"/>
      <c r="E47" s="127"/>
      <c r="F47" s="127"/>
      <c r="G47" s="133"/>
      <c r="H47" s="120" t="s">
        <v>141</v>
      </c>
      <c r="I47" s="120" t="s">
        <v>142</v>
      </c>
      <c r="J47" s="128"/>
      <c r="K47" s="166">
        <v>0</v>
      </c>
      <c r="L47" s="129">
        <v>0</v>
      </c>
      <c r="M47" s="129">
        <v>0</v>
      </c>
      <c r="N47" s="167">
        <v>246900000</v>
      </c>
      <c r="O47" s="129"/>
      <c r="P47" s="121"/>
      <c r="Q47" s="129">
        <v>136900000</v>
      </c>
      <c r="R47" s="122" t="s">
        <v>165</v>
      </c>
    </row>
    <row r="48" spans="1:18" ht="48">
      <c r="A48" s="127">
        <v>38001002</v>
      </c>
      <c r="B48" s="127">
        <v>13010206</v>
      </c>
      <c r="C48" s="127">
        <v>70131</v>
      </c>
      <c r="D48" s="165">
        <v>4130028321</v>
      </c>
      <c r="E48" s="127">
        <v>8117</v>
      </c>
      <c r="F48" s="127">
        <v>126216</v>
      </c>
      <c r="G48" s="133" t="s">
        <v>117</v>
      </c>
      <c r="H48" s="120" t="s">
        <v>118</v>
      </c>
      <c r="I48" s="120" t="s">
        <v>119</v>
      </c>
      <c r="J48" s="120">
        <v>235670000</v>
      </c>
      <c r="K48" s="168">
        <v>0</v>
      </c>
      <c r="L48" s="121">
        <v>0</v>
      </c>
      <c r="M48" s="121">
        <v>0</v>
      </c>
      <c r="N48" s="121">
        <v>147000000</v>
      </c>
      <c r="O48" s="121">
        <v>0</v>
      </c>
      <c r="P48" s="156">
        <v>0</v>
      </c>
      <c r="Q48" s="121">
        <v>35780000</v>
      </c>
      <c r="R48" s="122" t="s">
        <v>163</v>
      </c>
    </row>
    <row r="49" spans="1:18" ht="120">
      <c r="A49" s="127"/>
      <c r="B49" s="127"/>
      <c r="C49" s="127"/>
      <c r="D49" s="165"/>
      <c r="E49" s="127"/>
      <c r="F49" s="127"/>
      <c r="G49" s="133"/>
      <c r="H49" s="120" t="s">
        <v>191</v>
      </c>
      <c r="I49" s="120" t="s">
        <v>192</v>
      </c>
      <c r="J49" s="120">
        <v>3500000000</v>
      </c>
      <c r="K49" s="168">
        <v>0</v>
      </c>
      <c r="L49" s="121">
        <v>0</v>
      </c>
      <c r="M49" s="204">
        <v>0</v>
      </c>
      <c r="N49" s="121">
        <v>0</v>
      </c>
      <c r="O49" s="121">
        <v>11632377793.280001</v>
      </c>
      <c r="P49" s="156">
        <v>0</v>
      </c>
      <c r="Q49" s="121">
        <v>0</v>
      </c>
      <c r="R49" s="122" t="s">
        <v>193</v>
      </c>
    </row>
    <row r="50" spans="1:18" ht="61.95" customHeight="1">
      <c r="A50" s="127"/>
      <c r="B50" s="127"/>
      <c r="C50" s="127"/>
      <c r="D50" s="165"/>
      <c r="E50" s="127"/>
      <c r="F50" s="127"/>
      <c r="G50" s="133" t="s">
        <v>120</v>
      </c>
      <c r="H50" s="120" t="s">
        <v>121</v>
      </c>
      <c r="I50" s="120" t="s">
        <v>122</v>
      </c>
      <c r="J50" s="120">
        <v>14500000000</v>
      </c>
      <c r="K50" s="168"/>
      <c r="L50" s="121"/>
      <c r="M50" s="156"/>
      <c r="N50" s="118"/>
      <c r="O50" s="120">
        <v>15500000000</v>
      </c>
      <c r="P50" s="121"/>
      <c r="Q50" s="121">
        <v>0</v>
      </c>
      <c r="R50" s="122" t="s">
        <v>194</v>
      </c>
    </row>
    <row r="51" spans="1:18" s="65" customFormat="1" ht="120.75" customHeight="1">
      <c r="A51" s="169">
        <v>38001003</v>
      </c>
      <c r="B51" s="169">
        <v>14030203</v>
      </c>
      <c r="C51" s="169">
        <v>70131</v>
      </c>
      <c r="D51" s="170">
        <v>41300023113</v>
      </c>
      <c r="E51" s="169">
        <v>9221</v>
      </c>
      <c r="F51" s="169">
        <v>126216</v>
      </c>
      <c r="G51" s="170" t="s">
        <v>123</v>
      </c>
      <c r="H51" s="171" t="s">
        <v>131</v>
      </c>
      <c r="I51" s="171" t="s">
        <v>132</v>
      </c>
      <c r="J51" s="172">
        <v>2500000000</v>
      </c>
      <c r="K51" s="173"/>
      <c r="L51" s="174">
        <v>9500000</v>
      </c>
      <c r="M51" s="174">
        <v>0</v>
      </c>
      <c r="N51" s="175">
        <v>0</v>
      </c>
      <c r="O51" s="174">
        <v>0</v>
      </c>
      <c r="P51" s="176">
        <v>0</v>
      </c>
      <c r="Q51" s="174">
        <v>0</v>
      </c>
      <c r="R51" s="177" t="s">
        <v>134</v>
      </c>
    </row>
    <row r="52" spans="1:18" s="59" customFormat="1" ht="120" customHeight="1">
      <c r="A52" s="115"/>
      <c r="B52" s="115"/>
      <c r="C52" s="115"/>
      <c r="D52" s="133"/>
      <c r="E52" s="115"/>
      <c r="F52" s="115"/>
      <c r="G52" s="133"/>
      <c r="H52" s="120" t="s">
        <v>130</v>
      </c>
      <c r="I52" s="120" t="s">
        <v>133</v>
      </c>
      <c r="J52" s="132"/>
      <c r="K52" s="178"/>
      <c r="L52" s="114">
        <v>150000000</v>
      </c>
      <c r="M52" s="114">
        <v>2000000000</v>
      </c>
      <c r="N52" s="179"/>
      <c r="O52" s="114"/>
      <c r="P52" s="180"/>
      <c r="Q52" s="114">
        <v>100000000</v>
      </c>
      <c r="R52" s="181" t="s">
        <v>135</v>
      </c>
    </row>
    <row r="53" spans="1:18" ht="24">
      <c r="A53" s="123" t="s">
        <v>91</v>
      </c>
      <c r="B53" s="123"/>
      <c r="C53" s="124"/>
      <c r="D53" s="125"/>
      <c r="E53" s="124"/>
      <c r="F53" s="126"/>
      <c r="G53" s="182"/>
      <c r="H53" s="116" t="s">
        <v>170</v>
      </c>
      <c r="I53" s="120" t="s">
        <v>48</v>
      </c>
      <c r="J53" s="120">
        <v>567450000</v>
      </c>
      <c r="K53" s="168">
        <v>0</v>
      </c>
      <c r="L53" s="121">
        <v>0</v>
      </c>
      <c r="M53" s="121">
        <v>0</v>
      </c>
      <c r="N53" s="121"/>
      <c r="O53" s="121">
        <v>0</v>
      </c>
      <c r="P53" s="156"/>
      <c r="Q53" s="121"/>
      <c r="R53" s="122"/>
    </row>
    <row r="54" spans="1:18" ht="24">
      <c r="A54" s="183"/>
      <c r="B54" s="184"/>
      <c r="C54" s="185"/>
      <c r="D54" s="186"/>
      <c r="E54" s="185"/>
      <c r="F54" s="187"/>
      <c r="G54" s="188"/>
      <c r="H54" s="116" t="s">
        <v>174</v>
      </c>
      <c r="I54" s="120" t="s">
        <v>104</v>
      </c>
      <c r="J54" s="189"/>
      <c r="K54" s="168">
        <v>284784900</v>
      </c>
      <c r="L54" s="121"/>
      <c r="M54" s="121">
        <v>3064101800</v>
      </c>
      <c r="N54" s="121"/>
      <c r="O54" s="121"/>
      <c r="P54" s="156"/>
      <c r="Q54" s="121"/>
      <c r="R54" s="122"/>
    </row>
    <row r="55" spans="1:18">
      <c r="A55" s="183"/>
      <c r="B55" s="184"/>
      <c r="C55" s="185"/>
      <c r="D55" s="186"/>
      <c r="E55" s="185"/>
      <c r="F55" s="187"/>
      <c r="G55" s="188"/>
      <c r="H55" s="116" t="s">
        <v>175</v>
      </c>
      <c r="I55" s="120" t="s">
        <v>104</v>
      </c>
      <c r="J55" s="189"/>
      <c r="K55" s="168"/>
      <c r="L55" s="121"/>
      <c r="M55" s="121">
        <v>3050080000</v>
      </c>
      <c r="N55" s="121"/>
      <c r="O55" s="121"/>
      <c r="P55" s="156"/>
      <c r="Q55" s="121"/>
      <c r="R55" s="122"/>
    </row>
    <row r="56" spans="1:18">
      <c r="A56" s="183"/>
      <c r="B56" s="184"/>
      <c r="C56" s="185"/>
      <c r="D56" s="186"/>
      <c r="E56" s="185"/>
      <c r="F56" s="187"/>
      <c r="G56" s="188"/>
      <c r="H56" s="116" t="s">
        <v>176</v>
      </c>
      <c r="I56" s="120" t="s">
        <v>104</v>
      </c>
      <c r="J56" s="189"/>
      <c r="K56" s="168"/>
      <c r="L56" s="121"/>
      <c r="M56" s="121">
        <v>2500000000</v>
      </c>
      <c r="N56" s="121"/>
      <c r="O56" s="121"/>
      <c r="P56" s="156"/>
      <c r="Q56" s="121"/>
      <c r="R56" s="122"/>
    </row>
    <row r="57" spans="1:18">
      <c r="A57" s="183"/>
      <c r="B57" s="184"/>
      <c r="C57" s="185"/>
      <c r="D57" s="186"/>
      <c r="E57" s="185"/>
      <c r="F57" s="187"/>
      <c r="G57" s="188"/>
      <c r="H57" s="116" t="s">
        <v>177</v>
      </c>
      <c r="I57" s="120" t="s">
        <v>104</v>
      </c>
      <c r="J57" s="189"/>
      <c r="K57" s="168"/>
      <c r="L57" s="121"/>
      <c r="M57" s="121">
        <v>4500000000</v>
      </c>
      <c r="N57" s="121"/>
      <c r="O57" s="121"/>
      <c r="P57" s="156"/>
      <c r="Q57" s="121"/>
      <c r="R57" s="122"/>
    </row>
    <row r="58" spans="1:18">
      <c r="A58" s="218" t="s">
        <v>125</v>
      </c>
      <c r="B58" s="219"/>
      <c r="C58" s="219"/>
      <c r="D58" s="219"/>
      <c r="E58" s="219"/>
      <c r="F58" s="219"/>
      <c r="G58" s="219"/>
      <c r="H58" s="219"/>
      <c r="I58" s="220"/>
      <c r="J58" s="190">
        <f t="shared" ref="J58:P58" si="0">SUM(J5:J57)</f>
        <v>45211596837.669998</v>
      </c>
      <c r="K58" s="190">
        <f t="shared" si="0"/>
        <v>11679020038.290001</v>
      </c>
      <c r="L58" s="190">
        <f t="shared" si="0"/>
        <v>538038140</v>
      </c>
      <c r="M58" s="190">
        <f t="shared" si="0"/>
        <v>26071020717.919998</v>
      </c>
      <c r="N58" s="190">
        <f t="shared" si="0"/>
        <v>12576276165.728086</v>
      </c>
      <c r="O58" s="190">
        <f t="shared" si="0"/>
        <v>58755532470.580002</v>
      </c>
      <c r="P58" s="190">
        <f t="shared" si="0"/>
        <v>3005987991</v>
      </c>
      <c r="Q58" s="190">
        <f t="shared" ref="Q58" si="1">SUM(Q5:Q57)</f>
        <v>4284411639.3900003</v>
      </c>
      <c r="R58" s="95"/>
    </row>
    <row r="59" spans="1:18">
      <c r="J59" s="94"/>
      <c r="M59" s="207"/>
      <c r="N59" s="207"/>
      <c r="O59" s="207"/>
      <c r="P59" s="207"/>
    </row>
    <row r="60" spans="1:18">
      <c r="M60" s="3">
        <f>M58+N58+O58+P58</f>
        <v>100408817345.22809</v>
      </c>
    </row>
    <row r="62" spans="1:18">
      <c r="O62" s="3"/>
      <c r="P62" s="3"/>
    </row>
  </sheetData>
  <mergeCells count="7">
    <mergeCell ref="M59:P59"/>
    <mergeCell ref="G1:U1"/>
    <mergeCell ref="G2:R2"/>
    <mergeCell ref="K3:L3"/>
    <mergeCell ref="M3:Q3"/>
    <mergeCell ref="M4:P4"/>
    <mergeCell ref="A58:I58"/>
  </mergeCells>
  <pageMargins left="0.7" right="0.7" top="0.75" bottom="0.75" header="0.3" footer="0.3"/>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9" workbookViewId="0">
      <selection activeCell="A56" sqref="A56:I56"/>
    </sheetView>
  </sheetViews>
  <sheetFormatPr defaultRowHeight="14.4"/>
  <cols>
    <col min="1" max="1" width="8" customWidth="1"/>
    <col min="2" max="2" width="8.109375" customWidth="1"/>
    <col min="3" max="3" width="6.5546875" customWidth="1"/>
    <col min="4" max="4" width="11.33203125" bestFit="1" customWidth="1"/>
    <col min="5" max="5" width="5.44140625" customWidth="1"/>
    <col min="6" max="6" width="6.88671875" customWidth="1"/>
    <col min="7" max="7" width="7.88671875" customWidth="1"/>
    <col min="8" max="8" width="14.88671875" bestFit="1" customWidth="1"/>
    <col min="10" max="10" width="14.33203125" bestFit="1" customWidth="1"/>
    <col min="11" max="11" width="12.88671875" bestFit="1" customWidth="1"/>
  </cols>
  <sheetData>
    <row r="1" spans="1:17">
      <c r="A1" s="4"/>
      <c r="B1" s="4"/>
      <c r="C1" s="4"/>
      <c r="D1" s="4"/>
      <c r="E1" s="4"/>
      <c r="F1" s="4"/>
      <c r="G1" s="4"/>
      <c r="H1" s="4"/>
      <c r="I1" s="4"/>
      <c r="J1" s="221" t="s">
        <v>126</v>
      </c>
      <c r="K1" s="222"/>
      <c r="L1" s="223"/>
      <c r="M1" s="223"/>
      <c r="N1" s="223"/>
      <c r="O1" s="223"/>
      <c r="P1" s="223"/>
      <c r="Q1" s="74"/>
    </row>
    <row r="2" spans="1:17" ht="36">
      <c r="A2" s="5" t="s">
        <v>0</v>
      </c>
      <c r="B2" s="5" t="s">
        <v>1</v>
      </c>
      <c r="C2" s="6" t="s">
        <v>2</v>
      </c>
      <c r="D2" s="7" t="s">
        <v>3</v>
      </c>
      <c r="E2" s="6" t="s">
        <v>4</v>
      </c>
      <c r="F2" s="8" t="s">
        <v>5</v>
      </c>
      <c r="G2" s="9" t="s">
        <v>6</v>
      </c>
      <c r="H2" s="10" t="s">
        <v>7</v>
      </c>
      <c r="I2" s="10" t="s">
        <v>8</v>
      </c>
      <c r="J2" s="10" t="s">
        <v>9</v>
      </c>
      <c r="K2" s="10" t="s">
        <v>10</v>
      </c>
      <c r="L2" s="224"/>
      <c r="M2" s="224"/>
      <c r="N2" s="224"/>
      <c r="O2" s="224"/>
      <c r="P2" s="75"/>
      <c r="Q2" s="76"/>
    </row>
    <row r="3" spans="1:17">
      <c r="A3" s="5"/>
      <c r="B3" s="5"/>
      <c r="C3" s="6"/>
      <c r="D3" s="7"/>
      <c r="E3" s="6"/>
      <c r="F3" s="8"/>
      <c r="G3" s="9"/>
      <c r="H3" s="10"/>
      <c r="I3" s="10"/>
      <c r="J3" s="11"/>
      <c r="K3" s="10"/>
      <c r="L3" s="75"/>
      <c r="M3" s="75"/>
      <c r="N3" s="75"/>
      <c r="O3" s="75"/>
      <c r="P3" s="75"/>
      <c r="Q3" s="75"/>
    </row>
    <row r="4" spans="1:17" ht="24">
      <c r="A4" s="12">
        <v>15102001</v>
      </c>
      <c r="B4" s="12">
        <v>14030201</v>
      </c>
      <c r="C4" s="13">
        <v>70421</v>
      </c>
      <c r="D4" s="14">
        <v>30100001103</v>
      </c>
      <c r="E4" s="13">
        <v>9211</v>
      </c>
      <c r="F4" s="15">
        <v>126101</v>
      </c>
      <c r="G4" s="16" t="s">
        <v>18</v>
      </c>
      <c r="H4" s="17" t="s">
        <v>136</v>
      </c>
      <c r="I4" s="17" t="s">
        <v>19</v>
      </c>
      <c r="J4" s="56">
        <v>0</v>
      </c>
      <c r="K4" s="58">
        <v>20000000</v>
      </c>
      <c r="L4" s="79"/>
      <c r="M4" s="79"/>
      <c r="N4" s="79"/>
      <c r="O4" s="79"/>
      <c r="P4" s="79"/>
      <c r="Q4" s="83"/>
    </row>
    <row r="5" spans="1:17" ht="63" customHeight="1">
      <c r="A5" s="12"/>
      <c r="B5" s="12"/>
      <c r="C5" s="13"/>
      <c r="D5" s="14"/>
      <c r="E5" s="13"/>
      <c r="F5" s="15"/>
      <c r="G5" s="16"/>
      <c r="H5" s="17" t="s">
        <v>20</v>
      </c>
      <c r="I5" s="17" t="s">
        <v>19</v>
      </c>
      <c r="J5" s="18"/>
      <c r="K5" s="25"/>
      <c r="L5" s="77"/>
      <c r="M5" s="77"/>
      <c r="N5" s="77"/>
      <c r="O5" s="77"/>
      <c r="P5" s="77"/>
      <c r="Q5" s="78"/>
    </row>
    <row r="6" spans="1:17" ht="60" customHeight="1">
      <c r="A6" s="12"/>
      <c r="B6" s="12"/>
      <c r="C6" s="13"/>
      <c r="D6" s="14"/>
      <c r="E6" s="13"/>
      <c r="F6" s="15"/>
      <c r="G6" s="16"/>
      <c r="H6" s="17" t="s">
        <v>144</v>
      </c>
      <c r="I6" s="17" t="s">
        <v>19</v>
      </c>
      <c r="J6" s="18"/>
      <c r="K6" s="25">
        <v>1000000</v>
      </c>
      <c r="L6" s="77"/>
      <c r="M6" s="77"/>
      <c r="N6" s="77"/>
      <c r="O6" s="77"/>
      <c r="P6" s="77"/>
      <c r="Q6" s="78"/>
    </row>
    <row r="7" spans="1:17" ht="54" customHeight="1">
      <c r="A7" s="12"/>
      <c r="B7" s="12"/>
      <c r="C7" s="13"/>
      <c r="D7" s="14"/>
      <c r="E7" s="13"/>
      <c r="F7" s="15"/>
      <c r="G7" s="16"/>
      <c r="H7" s="17" t="s">
        <v>129</v>
      </c>
      <c r="I7" s="17" t="s">
        <v>137</v>
      </c>
      <c r="J7" s="18"/>
      <c r="K7" s="25"/>
      <c r="L7" s="77"/>
      <c r="M7" s="77"/>
      <c r="N7" s="77"/>
      <c r="O7" s="79"/>
      <c r="P7" s="77"/>
      <c r="Q7" s="78"/>
    </row>
    <row r="8" spans="1:17" ht="54.75" customHeight="1">
      <c r="A8" s="12">
        <v>15102001</v>
      </c>
      <c r="B8" s="12">
        <v>15102001</v>
      </c>
      <c r="C8" s="13">
        <v>70421</v>
      </c>
      <c r="D8" s="14">
        <v>30100001103</v>
      </c>
      <c r="E8" s="13">
        <v>9211</v>
      </c>
      <c r="F8" s="15">
        <v>126216</v>
      </c>
      <c r="G8" s="19"/>
      <c r="H8" s="20" t="s">
        <v>139</v>
      </c>
      <c r="I8" s="17" t="s">
        <v>19</v>
      </c>
      <c r="J8" s="22"/>
      <c r="K8" s="23"/>
      <c r="L8" s="80"/>
      <c r="M8" s="80"/>
      <c r="N8" s="80"/>
      <c r="O8" s="80"/>
      <c r="P8" s="80"/>
      <c r="Q8" s="78"/>
    </row>
    <row r="9" spans="1:17" ht="39.75" customHeight="1">
      <c r="A9" s="12">
        <v>15102001</v>
      </c>
      <c r="B9" s="12">
        <v>14030207</v>
      </c>
      <c r="C9" s="13">
        <v>70421</v>
      </c>
      <c r="D9" s="14">
        <v>30100001103</v>
      </c>
      <c r="E9" s="13">
        <v>9213</v>
      </c>
      <c r="F9" s="15">
        <v>126109</v>
      </c>
      <c r="G9" s="19"/>
      <c r="H9" s="20" t="s">
        <v>22</v>
      </c>
      <c r="I9" s="21" t="s">
        <v>138</v>
      </c>
      <c r="J9" s="23"/>
      <c r="K9" s="23">
        <v>30000000</v>
      </c>
      <c r="L9" s="80"/>
      <c r="M9" s="80"/>
      <c r="N9" s="80"/>
      <c r="O9" s="80"/>
      <c r="P9" s="81"/>
      <c r="Q9" s="78"/>
    </row>
    <row r="10" spans="1:17" ht="63.75" customHeight="1">
      <c r="A10" s="12">
        <v>15102001</v>
      </c>
      <c r="B10" s="12">
        <v>14030207</v>
      </c>
      <c r="C10" s="13">
        <v>70421</v>
      </c>
      <c r="D10" s="14">
        <v>3100001103</v>
      </c>
      <c r="E10" s="13"/>
      <c r="F10" s="15">
        <v>126103</v>
      </c>
      <c r="G10" s="20"/>
      <c r="H10" s="20" t="s">
        <v>23</v>
      </c>
      <c r="I10" s="21" t="s">
        <v>24</v>
      </c>
      <c r="J10" s="23">
        <v>106061872.73999999</v>
      </c>
      <c r="K10" s="23">
        <v>0</v>
      </c>
      <c r="L10" s="80"/>
      <c r="M10" s="80"/>
      <c r="N10" s="80"/>
      <c r="O10" s="80"/>
      <c r="P10" s="92"/>
      <c r="Q10" s="78"/>
    </row>
    <row r="11" spans="1:17" ht="42.75" customHeight="1">
      <c r="A11" s="12" t="s">
        <v>26</v>
      </c>
      <c r="B11" s="12" t="s">
        <v>27</v>
      </c>
      <c r="C11" s="13"/>
      <c r="D11" s="14"/>
      <c r="E11" s="13"/>
      <c r="F11" s="15"/>
      <c r="G11" s="20"/>
      <c r="H11" s="20" t="s">
        <v>28</v>
      </c>
      <c r="I11" s="21" t="s">
        <v>29</v>
      </c>
      <c r="J11" s="55">
        <v>6745000</v>
      </c>
      <c r="K11" s="55">
        <v>0</v>
      </c>
      <c r="L11" s="81"/>
      <c r="M11" s="81"/>
      <c r="N11" s="81"/>
      <c r="O11" s="81"/>
      <c r="P11" s="81"/>
      <c r="Q11" s="83"/>
    </row>
    <row r="12" spans="1:17" ht="64.5" customHeight="1">
      <c r="A12" s="12"/>
      <c r="B12" s="12"/>
      <c r="C12" s="13"/>
      <c r="D12" s="14"/>
      <c r="E12" s="13"/>
      <c r="F12" s="15"/>
      <c r="G12" s="20"/>
      <c r="H12" s="20" t="s">
        <v>128</v>
      </c>
      <c r="I12" s="21"/>
      <c r="J12" s="55"/>
      <c r="K12" s="55"/>
      <c r="L12" s="81"/>
      <c r="M12" s="81"/>
      <c r="N12" s="81"/>
      <c r="O12" s="81"/>
      <c r="P12" s="81"/>
      <c r="Q12" s="83"/>
    </row>
    <row r="13" spans="1:17" ht="50.25" customHeight="1">
      <c r="A13" s="19"/>
      <c r="B13" s="19"/>
      <c r="C13" s="19"/>
      <c r="D13" s="19"/>
      <c r="E13" s="19"/>
      <c r="F13" s="19"/>
      <c r="G13" s="20"/>
      <c r="H13" s="20" t="s">
        <v>30</v>
      </c>
      <c r="I13" s="24" t="s">
        <v>31</v>
      </c>
      <c r="J13" s="25"/>
      <c r="K13" s="25"/>
      <c r="L13" s="77"/>
      <c r="M13" s="77"/>
      <c r="N13" s="77"/>
      <c r="O13" s="77"/>
      <c r="P13" s="77"/>
      <c r="Q13" s="78"/>
    </row>
    <row r="14" spans="1:17" ht="37.5" customHeight="1">
      <c r="A14" s="12">
        <v>17018001</v>
      </c>
      <c r="B14" s="12">
        <v>13010102</v>
      </c>
      <c r="C14" s="13">
        <v>70941</v>
      </c>
      <c r="D14" s="14">
        <v>4500008604</v>
      </c>
      <c r="E14" s="13">
        <v>3003</v>
      </c>
      <c r="F14" s="15">
        <v>126325</v>
      </c>
      <c r="G14" s="19" t="s">
        <v>32</v>
      </c>
      <c r="H14" s="20" t="s">
        <v>33</v>
      </c>
      <c r="I14" s="24" t="s">
        <v>34</v>
      </c>
      <c r="J14" s="25"/>
      <c r="K14" s="25"/>
      <c r="L14" s="77"/>
      <c r="M14" s="77"/>
      <c r="N14" s="77"/>
      <c r="O14" s="77"/>
      <c r="P14" s="77"/>
      <c r="Q14" s="78"/>
    </row>
    <row r="15" spans="1:17" ht="41.25" customHeight="1">
      <c r="A15" s="26">
        <v>17019001</v>
      </c>
      <c r="B15" s="26">
        <v>13010102</v>
      </c>
      <c r="C15" s="27">
        <v>70941</v>
      </c>
      <c r="D15" s="28">
        <v>10500008404</v>
      </c>
      <c r="E15" s="27">
        <v>3003</v>
      </c>
      <c r="F15" s="29">
        <v>126212</v>
      </c>
      <c r="G15" s="30" t="s">
        <v>35</v>
      </c>
      <c r="H15" s="20" t="s">
        <v>36</v>
      </c>
      <c r="I15" s="24" t="s">
        <v>34</v>
      </c>
      <c r="J15" s="25"/>
      <c r="K15" s="25"/>
      <c r="L15" s="77"/>
      <c r="M15" s="77"/>
      <c r="N15" s="77"/>
      <c r="O15" s="77"/>
      <c r="P15" s="77"/>
      <c r="Q15" s="78"/>
    </row>
    <row r="16" spans="1:17" ht="47.25" customHeight="1">
      <c r="A16" s="19"/>
      <c r="B16" s="19"/>
      <c r="C16" s="19"/>
      <c r="D16" s="19"/>
      <c r="E16" s="19"/>
      <c r="F16" s="19"/>
      <c r="G16" s="20" t="s">
        <v>37</v>
      </c>
      <c r="H16" s="20" t="s">
        <v>38</v>
      </c>
      <c r="I16" s="24" t="s">
        <v>39</v>
      </c>
      <c r="J16" s="23"/>
      <c r="K16" s="25"/>
      <c r="L16" s="77"/>
      <c r="M16" s="77"/>
      <c r="N16" s="77"/>
      <c r="O16" s="77"/>
      <c r="P16" s="80"/>
      <c r="Q16" s="78"/>
    </row>
    <row r="17" spans="1:17" ht="22.5" customHeight="1">
      <c r="A17" s="12">
        <v>17003001</v>
      </c>
      <c r="B17" s="12">
        <v>13010101</v>
      </c>
      <c r="C17" s="13">
        <v>70912</v>
      </c>
      <c r="D17" s="14">
        <v>10500008901</v>
      </c>
      <c r="E17" s="13">
        <v>3002</v>
      </c>
      <c r="F17" s="15">
        <v>126101</v>
      </c>
      <c r="G17" s="19"/>
      <c r="H17" s="20" t="s">
        <v>41</v>
      </c>
      <c r="I17" s="24" t="s">
        <v>42</v>
      </c>
      <c r="J17" s="31"/>
      <c r="K17" s="25"/>
      <c r="L17" s="77"/>
      <c r="M17" s="77"/>
      <c r="N17" s="77"/>
      <c r="O17" s="77"/>
      <c r="P17" s="77"/>
      <c r="Q17" s="78"/>
    </row>
    <row r="18" spans="1:17" ht="39" customHeight="1">
      <c r="A18" s="12">
        <v>15102001</v>
      </c>
      <c r="B18" s="12">
        <v>14030201</v>
      </c>
      <c r="C18" s="13">
        <v>70421</v>
      </c>
      <c r="D18" s="14">
        <v>30100001103</v>
      </c>
      <c r="E18" s="13">
        <v>9211</v>
      </c>
      <c r="F18" s="15">
        <v>126101</v>
      </c>
      <c r="G18" s="19"/>
      <c r="H18" s="20" t="s">
        <v>44</v>
      </c>
      <c r="I18" s="21" t="s">
        <v>19</v>
      </c>
      <c r="J18" s="23">
        <v>1261511106</v>
      </c>
      <c r="K18" s="23"/>
      <c r="L18" s="80"/>
      <c r="M18" s="80"/>
      <c r="N18" s="80"/>
      <c r="O18" s="80"/>
      <c r="P18" s="80"/>
      <c r="Q18" s="78"/>
    </row>
    <row r="19" spans="1:17" ht="24">
      <c r="A19" s="26">
        <v>17003001</v>
      </c>
      <c r="B19" s="26">
        <v>13010202</v>
      </c>
      <c r="C19" s="27">
        <v>71070</v>
      </c>
      <c r="D19" s="28">
        <v>40700009703</v>
      </c>
      <c r="E19" s="27">
        <v>8118</v>
      </c>
      <c r="F19" s="29">
        <v>126216</v>
      </c>
      <c r="G19" s="19" t="s">
        <v>46</v>
      </c>
      <c r="H19" s="20" t="s">
        <v>47</v>
      </c>
      <c r="I19" s="24" t="s">
        <v>48</v>
      </c>
      <c r="J19" s="31"/>
      <c r="K19" s="25"/>
      <c r="L19" s="77"/>
      <c r="M19" s="77"/>
      <c r="N19" s="77"/>
      <c r="O19" s="77"/>
      <c r="P19" s="77"/>
      <c r="Q19" s="78"/>
    </row>
    <row r="20" spans="1:17" ht="60.75" customHeight="1">
      <c r="A20" s="26">
        <v>17021001</v>
      </c>
      <c r="B20" s="26">
        <v>13010102</v>
      </c>
      <c r="C20" s="27">
        <v>70941</v>
      </c>
      <c r="D20" s="28">
        <v>40500007709</v>
      </c>
      <c r="E20" s="27">
        <v>300</v>
      </c>
      <c r="F20" s="29">
        <v>126111</v>
      </c>
      <c r="G20" s="30" t="s">
        <v>49</v>
      </c>
      <c r="H20" s="20" t="s">
        <v>50</v>
      </c>
      <c r="I20" s="24" t="s">
        <v>34</v>
      </c>
      <c r="J20" s="18">
        <v>286101577.58999997</v>
      </c>
      <c r="K20" s="25"/>
      <c r="L20" s="77"/>
      <c r="M20" s="77"/>
      <c r="N20" s="77"/>
      <c r="O20" s="77"/>
      <c r="P20" s="77"/>
      <c r="Q20" s="78"/>
    </row>
    <row r="21" spans="1:17" ht="29.25" customHeight="1">
      <c r="A21" s="19"/>
      <c r="B21" s="19"/>
      <c r="C21" s="19"/>
      <c r="D21" s="19"/>
      <c r="E21" s="19"/>
      <c r="F21" s="19"/>
      <c r="G21" s="32" t="s">
        <v>52</v>
      </c>
      <c r="H21" s="20" t="s">
        <v>53</v>
      </c>
      <c r="I21" s="21" t="s">
        <v>54</v>
      </c>
      <c r="J21" s="33">
        <v>204184500</v>
      </c>
      <c r="K21" s="23"/>
      <c r="L21" s="82"/>
      <c r="M21" s="80"/>
      <c r="N21" s="80"/>
      <c r="O21" s="80"/>
      <c r="P21" s="80"/>
      <c r="Q21" s="78"/>
    </row>
    <row r="22" spans="1:17" ht="36">
      <c r="A22" s="19"/>
      <c r="B22" s="19"/>
      <c r="C22" s="19"/>
      <c r="D22" s="19"/>
      <c r="E22" s="19"/>
      <c r="F22" s="19"/>
      <c r="G22" s="32"/>
      <c r="H22" s="20" t="s">
        <v>147</v>
      </c>
      <c r="I22" s="21" t="s">
        <v>55</v>
      </c>
      <c r="J22" s="23"/>
      <c r="K22" s="23"/>
      <c r="L22" s="82"/>
      <c r="M22" s="80"/>
      <c r="N22" s="80"/>
      <c r="O22" s="80"/>
      <c r="P22" s="82"/>
      <c r="Q22" s="78"/>
    </row>
    <row r="23" spans="1:17" ht="24">
      <c r="A23" s="66">
        <v>21001001</v>
      </c>
      <c r="B23" s="66">
        <v>13010203</v>
      </c>
      <c r="C23" s="13">
        <v>70740</v>
      </c>
      <c r="D23" s="67">
        <v>40400012202</v>
      </c>
      <c r="E23" s="68">
        <v>8126</v>
      </c>
      <c r="F23" s="69">
        <v>126216</v>
      </c>
      <c r="G23" s="19"/>
      <c r="H23" s="20" t="s">
        <v>56</v>
      </c>
      <c r="I23" s="21" t="s">
        <v>19</v>
      </c>
      <c r="J23" s="70">
        <v>345500000</v>
      </c>
      <c r="K23" s="55"/>
      <c r="L23" s="81"/>
      <c r="M23" s="81"/>
      <c r="N23" s="81"/>
      <c r="O23" s="81"/>
      <c r="P23" s="81"/>
      <c r="Q23" s="83"/>
    </row>
    <row r="24" spans="1:17">
      <c r="A24" s="19"/>
      <c r="B24" s="19"/>
      <c r="C24" s="19"/>
      <c r="D24" s="19"/>
      <c r="E24" s="19"/>
      <c r="F24" s="19"/>
      <c r="G24" s="32"/>
      <c r="H24" s="39" t="s">
        <v>57</v>
      </c>
      <c r="I24" s="24" t="s">
        <v>48</v>
      </c>
      <c r="J24" s="25">
        <v>756000</v>
      </c>
      <c r="K24" s="25"/>
      <c r="L24" s="77"/>
      <c r="M24" s="77"/>
      <c r="N24" s="77"/>
      <c r="O24" s="77"/>
      <c r="P24" s="77"/>
      <c r="Q24" s="78"/>
    </row>
    <row r="25" spans="1:17">
      <c r="A25" s="19"/>
      <c r="B25" s="19"/>
      <c r="C25" s="19"/>
      <c r="D25" s="19"/>
      <c r="E25" s="19"/>
      <c r="F25" s="19"/>
      <c r="G25" s="32"/>
      <c r="H25" s="39" t="s">
        <v>58</v>
      </c>
      <c r="I25" s="40" t="s">
        <v>59</v>
      </c>
      <c r="J25" s="18"/>
      <c r="K25" s="25"/>
      <c r="L25" s="77"/>
      <c r="M25" s="77"/>
      <c r="N25" s="77"/>
      <c r="O25" s="77"/>
      <c r="P25" s="77"/>
      <c r="Q25" s="78"/>
    </row>
    <row r="26" spans="1:17" ht="60" customHeight="1">
      <c r="A26" s="12"/>
      <c r="B26" s="12"/>
      <c r="C26" s="13"/>
      <c r="D26" s="14"/>
      <c r="E26" s="13"/>
      <c r="F26" s="15"/>
      <c r="G26" s="19"/>
      <c r="H26" s="20" t="s">
        <v>148</v>
      </c>
      <c r="I26" s="21" t="s">
        <v>59</v>
      </c>
      <c r="J26" s="23">
        <v>238379450</v>
      </c>
      <c r="K26" s="23">
        <v>187298140</v>
      </c>
      <c r="L26" s="80"/>
      <c r="M26" s="80"/>
      <c r="N26" s="80"/>
      <c r="O26" s="80"/>
      <c r="P26" s="80"/>
      <c r="Q26" s="78"/>
    </row>
    <row r="27" spans="1:17" ht="39.75" customHeight="1">
      <c r="A27" s="19"/>
      <c r="B27" s="19"/>
      <c r="C27" s="19"/>
      <c r="D27" s="19"/>
      <c r="E27" s="19"/>
      <c r="F27" s="19"/>
      <c r="G27" s="32"/>
      <c r="H27" s="39" t="s">
        <v>62</v>
      </c>
      <c r="I27" s="40" t="s">
        <v>63</v>
      </c>
      <c r="J27" s="41"/>
      <c r="K27" s="25"/>
      <c r="L27" s="77"/>
      <c r="M27" s="77"/>
      <c r="N27" s="77"/>
      <c r="O27" s="77"/>
      <c r="P27" s="77"/>
      <c r="Q27" s="78"/>
    </row>
    <row r="28" spans="1:17" ht="36.75" customHeight="1">
      <c r="A28" s="19"/>
      <c r="B28" s="19"/>
      <c r="C28" s="19"/>
      <c r="D28" s="19"/>
      <c r="E28" s="19"/>
      <c r="F28" s="19"/>
      <c r="G28" s="30"/>
      <c r="H28" s="42" t="s">
        <v>64</v>
      </c>
      <c r="I28" s="43" t="s">
        <v>19</v>
      </c>
      <c r="J28" s="23">
        <v>141260440.08000001</v>
      </c>
      <c r="K28" s="23">
        <v>25000000</v>
      </c>
      <c r="L28" s="80"/>
      <c r="M28" s="80"/>
      <c r="N28" s="80"/>
      <c r="O28" s="80"/>
      <c r="P28" s="80"/>
      <c r="Q28" s="78"/>
    </row>
    <row r="29" spans="1:17">
      <c r="A29" s="19"/>
      <c r="B29" s="19"/>
      <c r="C29" s="19"/>
      <c r="D29" s="19"/>
      <c r="E29" s="19"/>
      <c r="F29" s="19"/>
      <c r="G29" s="30"/>
      <c r="H29" s="30" t="s">
        <v>65</v>
      </c>
      <c r="I29" s="225" t="s">
        <v>48</v>
      </c>
      <c r="J29" s="23">
        <v>46156406</v>
      </c>
      <c r="K29" s="23"/>
      <c r="L29" s="80"/>
      <c r="M29" s="80"/>
      <c r="N29" s="80"/>
      <c r="O29" s="80"/>
      <c r="P29" s="80"/>
      <c r="Q29" s="78"/>
    </row>
    <row r="30" spans="1:17">
      <c r="A30" s="19"/>
      <c r="B30" s="19"/>
      <c r="C30" s="19"/>
      <c r="D30" s="19"/>
      <c r="E30" s="19"/>
      <c r="F30" s="19"/>
      <c r="G30" s="30"/>
      <c r="H30" s="30" t="s">
        <v>149</v>
      </c>
      <c r="I30" s="226"/>
      <c r="J30" s="23">
        <v>19274000</v>
      </c>
      <c r="K30" s="23"/>
      <c r="L30" s="80"/>
      <c r="M30" s="80"/>
      <c r="N30" s="80"/>
      <c r="O30" s="80"/>
      <c r="P30" s="80"/>
      <c r="Q30" s="78"/>
    </row>
    <row r="31" spans="1:17" ht="38.25" customHeight="1">
      <c r="A31" s="19">
        <v>21001001</v>
      </c>
      <c r="B31" s="19">
        <v>13010205</v>
      </c>
      <c r="C31" s="19">
        <v>70722</v>
      </c>
      <c r="D31" s="19">
        <v>40400011903</v>
      </c>
      <c r="E31" s="32">
        <v>8127</v>
      </c>
      <c r="F31" s="19">
        <v>126216</v>
      </c>
      <c r="G31" s="30" t="s">
        <v>67</v>
      </c>
      <c r="H31" s="42" t="s">
        <v>68</v>
      </c>
      <c r="I31" s="44" t="s">
        <v>69</v>
      </c>
      <c r="J31" s="23">
        <v>9223001.2400000002</v>
      </c>
      <c r="K31" s="23"/>
      <c r="L31" s="80"/>
      <c r="M31" s="80"/>
      <c r="N31" s="80"/>
      <c r="O31" s="80"/>
      <c r="P31" s="80"/>
      <c r="Q31" s="78"/>
    </row>
    <row r="32" spans="1:17" ht="65.25" customHeight="1">
      <c r="A32" s="19">
        <v>21001001</v>
      </c>
      <c r="B32" s="19">
        <v>13010203</v>
      </c>
      <c r="C32" s="19">
        <v>70740</v>
      </c>
      <c r="D32" s="19">
        <v>40400012202</v>
      </c>
      <c r="E32" s="19">
        <v>8203</v>
      </c>
      <c r="F32" s="19">
        <v>126216</v>
      </c>
      <c r="G32" s="20" t="s">
        <v>71</v>
      </c>
      <c r="H32" s="20" t="s">
        <v>72</v>
      </c>
      <c r="I32" s="21" t="s">
        <v>73</v>
      </c>
      <c r="J32" s="23">
        <v>3355000</v>
      </c>
      <c r="K32" s="23">
        <v>50000</v>
      </c>
      <c r="L32" s="80"/>
      <c r="M32" s="80"/>
      <c r="N32" s="80"/>
      <c r="O32" s="80"/>
      <c r="P32" s="80"/>
      <c r="Q32" s="78"/>
    </row>
    <row r="33" spans="1:17" ht="30" customHeight="1">
      <c r="A33" s="35">
        <v>21001001</v>
      </c>
      <c r="B33" s="35">
        <v>13010203</v>
      </c>
      <c r="C33" s="37">
        <v>70740</v>
      </c>
      <c r="D33" s="36">
        <v>40400012202</v>
      </c>
      <c r="E33" s="37">
        <v>8126</v>
      </c>
      <c r="F33" s="38">
        <v>126216</v>
      </c>
      <c r="G33" s="20"/>
      <c r="H33" s="20" t="s">
        <v>75</v>
      </c>
      <c r="I33" s="21" t="s">
        <v>76</v>
      </c>
      <c r="J33" s="33"/>
      <c r="K33" s="23"/>
      <c r="L33" s="80"/>
      <c r="M33" s="80"/>
      <c r="N33" s="80"/>
      <c r="O33" s="80"/>
      <c r="P33" s="80"/>
      <c r="Q33" s="78"/>
    </row>
    <row r="34" spans="1:17" ht="80.25" customHeight="1">
      <c r="A34" s="35">
        <v>21001001</v>
      </c>
      <c r="B34" s="35">
        <v>13010203</v>
      </c>
      <c r="C34" s="37">
        <v>70740</v>
      </c>
      <c r="D34" s="36">
        <v>40400012202</v>
      </c>
      <c r="E34" s="37">
        <v>8126</v>
      </c>
      <c r="F34" s="38">
        <v>126216</v>
      </c>
      <c r="G34" s="20"/>
      <c r="H34" s="20" t="s">
        <v>78</v>
      </c>
      <c r="I34" s="21" t="s">
        <v>79</v>
      </c>
      <c r="J34" s="34"/>
      <c r="K34" s="34"/>
      <c r="L34" s="80"/>
      <c r="M34" s="80"/>
      <c r="N34" s="80"/>
      <c r="O34" s="80"/>
      <c r="P34" s="84"/>
      <c r="Q34" s="78"/>
    </row>
    <row r="35" spans="1:17" ht="90.75" customHeight="1">
      <c r="A35" s="45">
        <v>21001001</v>
      </c>
      <c r="B35" s="35">
        <v>13010203</v>
      </c>
      <c r="C35" s="46">
        <v>70740</v>
      </c>
      <c r="D35" s="37">
        <v>40400012202</v>
      </c>
      <c r="E35" s="46">
        <v>8126</v>
      </c>
      <c r="F35" s="37">
        <v>126216</v>
      </c>
      <c r="G35" s="38"/>
      <c r="H35" s="20" t="s">
        <v>80</v>
      </c>
      <c r="I35" s="21" t="s">
        <v>81</v>
      </c>
      <c r="J35" s="23">
        <v>25579461</v>
      </c>
      <c r="K35" s="23">
        <v>900000</v>
      </c>
      <c r="L35" s="80"/>
      <c r="M35" s="80"/>
      <c r="N35" s="80"/>
      <c r="O35" s="80"/>
      <c r="P35" s="80"/>
      <c r="Q35" s="78"/>
    </row>
    <row r="36" spans="1:17" ht="36" customHeight="1">
      <c r="A36" s="45"/>
      <c r="B36" s="35"/>
      <c r="C36" s="46"/>
      <c r="D36" s="37"/>
      <c r="E36" s="46"/>
      <c r="F36" s="37"/>
      <c r="G36" s="38"/>
      <c r="H36" s="20" t="s">
        <v>82</v>
      </c>
      <c r="I36" s="21" t="s">
        <v>83</v>
      </c>
      <c r="J36" s="23"/>
      <c r="K36" s="23"/>
      <c r="L36" s="80"/>
      <c r="M36" s="80"/>
      <c r="N36" s="80"/>
      <c r="O36" s="80"/>
      <c r="P36" s="80"/>
      <c r="Q36" s="78"/>
    </row>
    <row r="37" spans="1:17" ht="29.25" customHeight="1">
      <c r="A37" s="26"/>
      <c r="B37" s="26"/>
      <c r="C37" s="27"/>
      <c r="D37" s="28"/>
      <c r="E37" s="27"/>
      <c r="F37" s="29"/>
      <c r="G37" s="30" t="s">
        <v>84</v>
      </c>
      <c r="H37" s="20" t="s">
        <v>85</v>
      </c>
      <c r="I37" s="21" t="s">
        <v>19</v>
      </c>
      <c r="J37" s="23"/>
      <c r="K37" s="23"/>
      <c r="L37" s="80"/>
      <c r="M37" s="80"/>
      <c r="N37" s="80"/>
      <c r="O37" s="80"/>
      <c r="P37" s="80"/>
      <c r="Q37" s="78"/>
    </row>
    <row r="38" spans="1:17" ht="65.25" customHeight="1">
      <c r="A38" s="19"/>
      <c r="B38" s="19"/>
      <c r="C38" s="19"/>
      <c r="D38" s="19"/>
      <c r="E38" s="19"/>
      <c r="F38" s="19"/>
      <c r="G38" s="19" t="s">
        <v>87</v>
      </c>
      <c r="H38" s="20" t="s">
        <v>140</v>
      </c>
      <c r="I38" s="21" t="s">
        <v>19</v>
      </c>
      <c r="J38" s="22"/>
      <c r="K38" s="23"/>
      <c r="L38" s="80"/>
      <c r="M38" s="80"/>
      <c r="N38" s="80"/>
      <c r="O38" s="80"/>
      <c r="P38" s="80"/>
      <c r="Q38" s="78"/>
    </row>
    <row r="39" spans="1:17" ht="24">
      <c r="A39" s="19">
        <v>38001001</v>
      </c>
      <c r="B39" s="19">
        <v>14030204</v>
      </c>
      <c r="C39" s="13">
        <v>71090</v>
      </c>
      <c r="D39" s="14">
        <v>10300017307</v>
      </c>
      <c r="E39" s="13">
        <v>9211</v>
      </c>
      <c r="F39" s="15">
        <v>126103</v>
      </c>
      <c r="G39" s="19" t="s">
        <v>88</v>
      </c>
      <c r="H39" s="20" t="s">
        <v>89</v>
      </c>
      <c r="I39" s="24" t="s">
        <v>90</v>
      </c>
      <c r="J39" s="71"/>
      <c r="K39" s="58"/>
      <c r="L39" s="79"/>
      <c r="M39" s="81"/>
      <c r="N39" s="79"/>
      <c r="O39" s="79"/>
      <c r="P39" s="79"/>
      <c r="Q39" s="83"/>
    </row>
    <row r="40" spans="1:17" ht="48.75" customHeight="1">
      <c r="A40" s="19" t="s">
        <v>91</v>
      </c>
      <c r="B40" s="19"/>
      <c r="C40" s="19"/>
      <c r="D40" s="19"/>
      <c r="E40" s="19"/>
      <c r="F40" s="19"/>
      <c r="G40" s="20" t="s">
        <v>92</v>
      </c>
      <c r="H40" s="20" t="s">
        <v>93</v>
      </c>
      <c r="I40" s="24" t="s">
        <v>94</v>
      </c>
      <c r="J40" s="47"/>
      <c r="K40" s="25"/>
      <c r="L40" s="77"/>
      <c r="M40" s="80"/>
      <c r="N40" s="77"/>
      <c r="O40" s="77"/>
      <c r="P40" s="77"/>
      <c r="Q40" s="78"/>
    </row>
    <row r="41" spans="1:17" ht="36" customHeight="1">
      <c r="A41" s="19">
        <v>38001001</v>
      </c>
      <c r="B41" s="19">
        <v>23010113</v>
      </c>
      <c r="C41" s="19">
        <v>70112</v>
      </c>
      <c r="D41" s="19">
        <v>41300030105</v>
      </c>
      <c r="E41" s="32">
        <v>3005</v>
      </c>
      <c r="F41" s="19">
        <v>126216</v>
      </c>
      <c r="G41" s="48" t="s">
        <v>95</v>
      </c>
      <c r="H41" s="20" t="s">
        <v>96</v>
      </c>
      <c r="I41" s="24" t="s">
        <v>97</v>
      </c>
      <c r="J41" s="25"/>
      <c r="K41" s="25"/>
      <c r="L41" s="77"/>
      <c r="M41" s="80"/>
      <c r="N41" s="77"/>
      <c r="O41" s="77"/>
      <c r="P41" s="77"/>
      <c r="Q41" s="78"/>
    </row>
    <row r="42" spans="1:17" ht="30.75" customHeight="1">
      <c r="A42" s="19">
        <v>38001001</v>
      </c>
      <c r="B42" s="19">
        <v>23010113</v>
      </c>
      <c r="C42" s="19">
        <v>70112</v>
      </c>
      <c r="D42" s="19">
        <v>41300030105</v>
      </c>
      <c r="E42" s="32">
        <v>3005</v>
      </c>
      <c r="F42" s="19">
        <v>126216</v>
      </c>
      <c r="G42" s="48"/>
      <c r="H42" s="20" t="s">
        <v>98</v>
      </c>
      <c r="I42" s="24" t="s">
        <v>19</v>
      </c>
      <c r="J42" s="18"/>
      <c r="K42" s="25"/>
      <c r="L42" s="77"/>
      <c r="M42" s="80"/>
      <c r="N42" s="77"/>
      <c r="O42" s="77"/>
      <c r="P42" s="77"/>
      <c r="Q42" s="78"/>
    </row>
    <row r="43" spans="1:17" ht="36.75" customHeight="1">
      <c r="A43" s="19"/>
      <c r="B43" s="19"/>
      <c r="C43" s="19"/>
      <c r="D43" s="19"/>
      <c r="E43" s="19"/>
      <c r="F43" s="19"/>
      <c r="G43" s="49"/>
      <c r="H43" s="20" t="s">
        <v>99</v>
      </c>
      <c r="I43" s="24" t="s">
        <v>100</v>
      </c>
      <c r="J43" s="18"/>
      <c r="K43" s="25"/>
      <c r="L43" s="77"/>
      <c r="M43" s="80"/>
      <c r="N43" s="77"/>
      <c r="O43" s="77"/>
      <c r="P43" s="77"/>
      <c r="Q43" s="78"/>
    </row>
    <row r="44" spans="1:17">
      <c r="A44" s="19"/>
      <c r="B44" s="19"/>
      <c r="C44" s="19"/>
      <c r="D44" s="19"/>
      <c r="E44" s="19"/>
      <c r="F44" s="19"/>
      <c r="G44" s="32" t="s">
        <v>102</v>
      </c>
      <c r="H44" s="20" t="s">
        <v>103</v>
      </c>
      <c r="I44" s="21" t="s">
        <v>104</v>
      </c>
      <c r="J44" s="55"/>
      <c r="K44" s="55"/>
      <c r="L44" s="81"/>
      <c r="M44" s="81"/>
      <c r="N44" s="81"/>
      <c r="O44" s="85"/>
      <c r="P44" s="81"/>
      <c r="Q44" s="83"/>
    </row>
    <row r="45" spans="1:17" ht="19.5" customHeight="1">
      <c r="A45" s="19"/>
      <c r="B45" s="19"/>
      <c r="C45" s="19"/>
      <c r="D45" s="19"/>
      <c r="E45" s="19"/>
      <c r="F45" s="19"/>
      <c r="G45" s="20" t="s">
        <v>106</v>
      </c>
      <c r="H45" s="20" t="s">
        <v>107</v>
      </c>
      <c r="I45" s="24" t="s">
        <v>108</v>
      </c>
      <c r="J45" s="50"/>
      <c r="K45" s="25"/>
      <c r="L45" s="77"/>
      <c r="M45" s="80"/>
      <c r="N45" s="77"/>
      <c r="O45" s="77"/>
      <c r="P45" s="77"/>
      <c r="Q45" s="78"/>
    </row>
    <row r="46" spans="1:17" ht="28.5" customHeight="1">
      <c r="A46" s="19">
        <v>38001001</v>
      </c>
      <c r="B46" s="19">
        <v>14030205</v>
      </c>
      <c r="C46" s="19">
        <v>71050</v>
      </c>
      <c r="D46" s="19">
        <v>40800029401</v>
      </c>
      <c r="E46" s="32">
        <v>9211</v>
      </c>
      <c r="F46" s="19">
        <v>126101</v>
      </c>
      <c r="G46" s="72" t="s">
        <v>109</v>
      </c>
      <c r="H46" s="20" t="s">
        <v>110</v>
      </c>
      <c r="I46" s="21" t="s">
        <v>111</v>
      </c>
      <c r="J46" s="73"/>
      <c r="K46" s="73"/>
      <c r="L46" s="86"/>
      <c r="M46" s="81"/>
      <c r="N46" s="86"/>
      <c r="O46" s="86"/>
      <c r="P46" s="86"/>
      <c r="Q46" s="83"/>
    </row>
    <row r="47" spans="1:17">
      <c r="A47" s="26">
        <v>38001001</v>
      </c>
      <c r="B47" s="26">
        <v>14030205</v>
      </c>
      <c r="C47" s="27">
        <v>71050</v>
      </c>
      <c r="D47" s="28">
        <v>40800029401</v>
      </c>
      <c r="E47" s="27">
        <v>9211</v>
      </c>
      <c r="F47" s="29">
        <v>126101</v>
      </c>
      <c r="G47" s="30" t="s">
        <v>112</v>
      </c>
      <c r="H47" s="20" t="s">
        <v>113</v>
      </c>
      <c r="I47" s="21" t="s">
        <v>19</v>
      </c>
      <c r="J47" s="23"/>
      <c r="K47" s="23"/>
      <c r="L47" s="80"/>
      <c r="M47" s="80"/>
      <c r="N47" s="80"/>
      <c r="O47" s="80"/>
      <c r="P47" s="80"/>
      <c r="Q47" s="78"/>
    </row>
    <row r="48" spans="1:17">
      <c r="A48" s="30"/>
      <c r="B48" s="30"/>
      <c r="C48" s="30"/>
      <c r="D48" s="51"/>
      <c r="E48" s="30"/>
      <c r="F48" s="30"/>
      <c r="G48" s="32" t="s">
        <v>114</v>
      </c>
      <c r="H48" s="24" t="s">
        <v>115</v>
      </c>
      <c r="I48" s="24" t="s">
        <v>116</v>
      </c>
      <c r="J48" s="52"/>
      <c r="K48" s="25"/>
      <c r="L48" s="77"/>
      <c r="M48" s="80"/>
      <c r="N48" s="77"/>
      <c r="O48" s="77"/>
      <c r="P48" s="77"/>
      <c r="Q48" s="78"/>
    </row>
    <row r="49" spans="1:17" ht="30" customHeight="1">
      <c r="A49" s="30"/>
      <c r="B49" s="30"/>
      <c r="C49" s="30"/>
      <c r="D49" s="51"/>
      <c r="E49" s="30"/>
      <c r="F49" s="30"/>
      <c r="G49" s="32"/>
      <c r="H49" s="24" t="s">
        <v>141</v>
      </c>
      <c r="I49" s="24" t="s">
        <v>48</v>
      </c>
      <c r="J49" s="52">
        <v>3089710</v>
      </c>
      <c r="K49" s="25">
        <v>3089710</v>
      </c>
      <c r="L49" s="77"/>
      <c r="M49" s="80"/>
      <c r="N49" s="77"/>
      <c r="O49" s="77"/>
      <c r="P49" s="77"/>
      <c r="Q49" s="78"/>
    </row>
    <row r="50" spans="1:17" ht="22.5" customHeight="1">
      <c r="A50" s="30"/>
      <c r="B50" s="30"/>
      <c r="C50" s="30"/>
      <c r="D50" s="51"/>
      <c r="E50" s="30"/>
      <c r="F50" s="30"/>
      <c r="G50" s="32"/>
      <c r="H50" s="24" t="s">
        <v>141</v>
      </c>
      <c r="I50" s="24" t="s">
        <v>142</v>
      </c>
      <c r="J50" s="52"/>
      <c r="K50" s="25"/>
      <c r="L50" s="77"/>
      <c r="M50" s="80"/>
      <c r="N50" s="77"/>
      <c r="O50" s="77"/>
      <c r="P50" s="77"/>
      <c r="Q50" s="78"/>
    </row>
    <row r="51" spans="1:17" ht="46.5" customHeight="1">
      <c r="A51" s="30">
        <v>38001002</v>
      </c>
      <c r="B51" s="30">
        <v>13010206</v>
      </c>
      <c r="C51" s="30">
        <v>70131</v>
      </c>
      <c r="D51" s="51">
        <v>4130028321</v>
      </c>
      <c r="E51" s="30">
        <v>8117</v>
      </c>
      <c r="F51" s="30">
        <v>126216</v>
      </c>
      <c r="G51" s="32" t="s">
        <v>117</v>
      </c>
      <c r="H51" s="24" t="s">
        <v>118</v>
      </c>
      <c r="I51" s="24" t="s">
        <v>119</v>
      </c>
      <c r="J51" s="53"/>
      <c r="K51" s="25"/>
      <c r="L51" s="77"/>
      <c r="M51" s="77"/>
      <c r="N51" s="77"/>
      <c r="O51" s="74"/>
      <c r="P51" s="77"/>
      <c r="Q51" s="78"/>
    </row>
    <row r="52" spans="1:17" ht="24">
      <c r="A52" s="30"/>
      <c r="B52" s="30"/>
      <c r="C52" s="30"/>
      <c r="D52" s="51"/>
      <c r="E52" s="30"/>
      <c r="F52" s="30"/>
      <c r="G52" s="32" t="s">
        <v>120</v>
      </c>
      <c r="H52" s="24" t="s">
        <v>121</v>
      </c>
      <c r="I52" s="24" t="s">
        <v>122</v>
      </c>
      <c r="J52" s="53"/>
      <c r="K52" s="25"/>
      <c r="L52" s="74"/>
      <c r="M52" s="80"/>
      <c r="N52" s="77"/>
      <c r="O52" s="77"/>
      <c r="P52" s="77"/>
      <c r="Q52" s="78"/>
    </row>
    <row r="53" spans="1:17" ht="29.25" customHeight="1">
      <c r="A53" s="60">
        <v>38001003</v>
      </c>
      <c r="B53" s="60">
        <v>14030203</v>
      </c>
      <c r="C53" s="60">
        <v>70131</v>
      </c>
      <c r="D53" s="61">
        <v>41300023113</v>
      </c>
      <c r="E53" s="60">
        <v>9221</v>
      </c>
      <c r="F53" s="60">
        <v>126216</v>
      </c>
      <c r="G53" s="61" t="s">
        <v>123</v>
      </c>
      <c r="H53" s="62" t="s">
        <v>131</v>
      </c>
      <c r="I53" s="62" t="s">
        <v>132</v>
      </c>
      <c r="J53" s="63"/>
      <c r="K53" s="64">
        <v>9500000</v>
      </c>
      <c r="L53" s="87"/>
      <c r="M53" s="88"/>
      <c r="N53" s="87"/>
      <c r="O53" s="87"/>
      <c r="P53" s="87"/>
      <c r="Q53" s="89"/>
    </row>
    <row r="54" spans="1:17" ht="62.25" customHeight="1">
      <c r="A54" s="19"/>
      <c r="B54" s="19"/>
      <c r="C54" s="19"/>
      <c r="D54" s="32"/>
      <c r="E54" s="19"/>
      <c r="F54" s="19"/>
      <c r="G54" s="32"/>
      <c r="H54" s="24" t="s">
        <v>130</v>
      </c>
      <c r="I54" s="24" t="s">
        <v>133</v>
      </c>
      <c r="J54" s="57"/>
      <c r="K54" s="58">
        <v>150000000</v>
      </c>
      <c r="L54" s="79"/>
      <c r="M54" s="81"/>
      <c r="N54" s="79"/>
      <c r="O54" s="79"/>
      <c r="P54" s="79"/>
      <c r="Q54" s="90"/>
    </row>
    <row r="55" spans="1:17" ht="33.75" customHeight="1">
      <c r="A55" s="26" t="s">
        <v>91</v>
      </c>
      <c r="B55" s="26"/>
      <c r="C55" s="27"/>
      <c r="D55" s="28"/>
      <c r="E55" s="27"/>
      <c r="F55" s="29"/>
      <c r="G55" s="30"/>
      <c r="H55" s="20" t="s">
        <v>124</v>
      </c>
      <c r="I55" s="24" t="s">
        <v>48</v>
      </c>
      <c r="J55" s="53">
        <v>0</v>
      </c>
      <c r="K55" s="25">
        <v>0</v>
      </c>
      <c r="L55" s="77"/>
      <c r="M55" s="77"/>
      <c r="N55" s="77"/>
      <c r="O55" s="74"/>
      <c r="P55" s="77"/>
      <c r="Q55" s="78"/>
    </row>
    <row r="56" spans="1:17">
      <c r="A56" s="227" t="s">
        <v>125</v>
      </c>
      <c r="B56" s="228"/>
      <c r="C56" s="228"/>
      <c r="D56" s="228"/>
      <c r="E56" s="228"/>
      <c r="F56" s="228"/>
      <c r="G56" s="228"/>
      <c r="H56" s="228"/>
      <c r="I56" s="229"/>
      <c r="J56" s="54">
        <f t="shared" ref="J56:K56" si="0">SUM(J4:J55)</f>
        <v>2697177524.6499996</v>
      </c>
      <c r="K56" s="54">
        <f t="shared" si="0"/>
        <v>426837850</v>
      </c>
      <c r="L56" s="91"/>
      <c r="M56" s="91"/>
      <c r="N56" s="91"/>
      <c r="O56" s="91"/>
      <c r="P56" s="91"/>
      <c r="Q56" s="74"/>
    </row>
  </sheetData>
  <mergeCells count="5">
    <mergeCell ref="J1:K1"/>
    <mergeCell ref="L1:P1"/>
    <mergeCell ref="L2:O2"/>
    <mergeCell ref="I29:I30"/>
    <mergeCell ref="A56:I5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 ECD</dc:creator>
  <cp:lastModifiedBy>Hewlett-Packard Company</cp:lastModifiedBy>
  <cp:lastPrinted>2021-11-03T18:04:13Z</cp:lastPrinted>
  <dcterms:created xsi:type="dcterms:W3CDTF">2021-09-06T10:13:04Z</dcterms:created>
  <dcterms:modified xsi:type="dcterms:W3CDTF">2021-11-03T18:08:56Z</dcterms:modified>
</cp:coreProperties>
</file>