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7170" activeTab="2"/>
  </bookViews>
  <sheets>
    <sheet name="Taxes" sheetId="1" r:id="rId1"/>
    <sheet name="fees" sheetId="2" r:id="rId2"/>
    <sheet name="Licences" sheetId="3" r:id="rId3"/>
    <sheet name="Earnings" sheetId="4" r:id="rId4"/>
    <sheet name="Sales" sheetId="5" r:id="rId5"/>
    <sheet name="RentGB" sheetId="6" r:id="rId6"/>
    <sheet name="RentLands" sheetId="7" r:id="rId7"/>
    <sheet name="Sheet1" sheetId="8" state="hidden" r:id="rId8"/>
    <sheet name="Summary" sheetId="9" r:id="rId9"/>
    <sheet name="Sheet2" sheetId="10" r:id="rId10"/>
  </sheets>
  <definedNames>
    <definedName name="_xlnm._FilterDatabase" localSheetId="1" hidden="1">'fees'!$D$4:$D$222</definedName>
  </definedNames>
  <calcPr fullCalcOnLoad="1"/>
</workbook>
</file>

<file path=xl/sharedStrings.xml><?xml version="1.0" encoding="utf-8"?>
<sst xmlns="http://schemas.openxmlformats.org/spreadsheetml/2006/main" count="516" uniqueCount="311">
  <si>
    <t xml:space="preserve"> </t>
  </si>
  <si>
    <t>TOTAL</t>
  </si>
  <si>
    <t>MINISTRY OF JUSTICE</t>
  </si>
  <si>
    <t>SHARIA COURT OF APPEAL</t>
  </si>
  <si>
    <t>DETAILS OF</t>
  </si>
  <si>
    <t xml:space="preserve"> REVENUE</t>
  </si>
  <si>
    <t>NISEPA</t>
  </si>
  <si>
    <t>Day care center fee</t>
  </si>
  <si>
    <t>RUWATSAN</t>
  </si>
  <si>
    <t>Court fines</t>
  </si>
  <si>
    <t>Declaration of age</t>
  </si>
  <si>
    <t>Reg of dealers on Agro Chemicals</t>
  </si>
  <si>
    <t>Search fees</t>
  </si>
  <si>
    <t>Processing fees</t>
  </si>
  <si>
    <t>Consent fees</t>
  </si>
  <si>
    <t>Consent forms</t>
  </si>
  <si>
    <t>Grading chemicals fees</t>
  </si>
  <si>
    <t>Workshop fees</t>
  </si>
  <si>
    <t>Audit inspection fees</t>
  </si>
  <si>
    <t>Social services from parks &amp; Gardens &amp; viewing centres</t>
  </si>
  <si>
    <t>Registration of motor vehicles</t>
  </si>
  <si>
    <t>Development levy</t>
  </si>
  <si>
    <t xml:space="preserve">Collection of tender fees </t>
  </si>
  <si>
    <t>SPORTS COUNCIL</t>
  </si>
  <si>
    <t>Stadium gate fees</t>
  </si>
  <si>
    <t>Players transfer fee (National)</t>
  </si>
  <si>
    <t>HOUSING CORPORATION</t>
  </si>
  <si>
    <t>SHARIA COURT DIVISION</t>
  </si>
  <si>
    <t>Court fees</t>
  </si>
  <si>
    <t>Decleration of Age</t>
  </si>
  <si>
    <t>Registration of Consultants</t>
  </si>
  <si>
    <t>Medical Record</t>
  </si>
  <si>
    <t>Radiology</t>
  </si>
  <si>
    <t>Theater</t>
  </si>
  <si>
    <t>Dressing (Wound)</t>
  </si>
  <si>
    <t>Accommodation</t>
  </si>
  <si>
    <t>Pharmacy</t>
  </si>
  <si>
    <t>Mortuary</t>
  </si>
  <si>
    <t>Obstretics and Gynicology</t>
  </si>
  <si>
    <t>Dialysis Services</t>
  </si>
  <si>
    <t>REVENUE CONTROL CODE</t>
  </si>
  <si>
    <t>ADMIN. CODE</t>
  </si>
  <si>
    <t>ECONOMIC LINE ITEM CODE</t>
  </si>
  <si>
    <t>Ear Nose Throat (ENT)</t>
  </si>
  <si>
    <t>TAXES: HEAD 401</t>
  </si>
  <si>
    <t>Entity Code</t>
  </si>
  <si>
    <t>Control Code</t>
  </si>
  <si>
    <t>Economic Code</t>
  </si>
  <si>
    <t>DETAILS OF REVENUE</t>
  </si>
  <si>
    <t>0220008001</t>
  </si>
  <si>
    <t>Pay as you Earn</t>
  </si>
  <si>
    <t>Stamp duty</t>
  </si>
  <si>
    <t>Capital Gain Tax</t>
  </si>
  <si>
    <t>0111013001</t>
  </si>
  <si>
    <t>S.S.G OFFICE</t>
  </si>
  <si>
    <t>0521001001</t>
  </si>
  <si>
    <t>0265001001</t>
  </si>
  <si>
    <t>0535016001</t>
  </si>
  <si>
    <t xml:space="preserve">V.I.O </t>
  </si>
  <si>
    <t>Earnings</t>
  </si>
  <si>
    <t>0215001001</t>
  </si>
  <si>
    <t>0123055001</t>
  </si>
  <si>
    <t>N I S E P A</t>
  </si>
  <si>
    <t>NSTA 25% to BIR</t>
  </si>
  <si>
    <t>NAMDA</t>
  </si>
  <si>
    <t xml:space="preserve">Plant operation </t>
  </si>
  <si>
    <t>0566001001</t>
  </si>
  <si>
    <t>0517021001</t>
  </si>
  <si>
    <t>0521104001</t>
  </si>
  <si>
    <t>0521104002</t>
  </si>
  <si>
    <t>0521106002</t>
  </si>
  <si>
    <t>0521106001</t>
  </si>
  <si>
    <t>0517018001</t>
  </si>
  <si>
    <t>0326006001</t>
  </si>
  <si>
    <t>0215021001</t>
  </si>
  <si>
    <t>0517019001</t>
  </si>
  <si>
    <t>0260001001</t>
  </si>
  <si>
    <t>0260010001</t>
  </si>
  <si>
    <t>Entity</t>
  </si>
  <si>
    <t>Actual Line Item</t>
  </si>
  <si>
    <t>RENT ON LAND AND OTHERS-GENERAL: 12090000</t>
  </si>
  <si>
    <t>DETAILS OF  REVENUE</t>
  </si>
  <si>
    <t>RENT ON GOVERNMENT BUILDINGS-GENERAL</t>
  </si>
  <si>
    <t>FINES AND FEES</t>
  </si>
  <si>
    <t>International Haj/Umrah</t>
  </si>
  <si>
    <t>Hotel Registration</t>
  </si>
  <si>
    <t>Tractor Hiring Scheme (THS)</t>
  </si>
  <si>
    <t>TUTION FEE (All tertiary Institutions)</t>
  </si>
  <si>
    <t xml:space="preserve">EDUCATION DEVELOPMENT LEVY </t>
  </si>
  <si>
    <t xml:space="preserve">SPORT DEVELOPMENT LEVY </t>
  </si>
  <si>
    <t>Liquid &amp; solid waste charges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</si>
  <si>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</si>
  <si>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Vehicle and Emmission control </t>
  </si>
  <si>
    <t>Commercial</t>
  </si>
  <si>
    <t>Advert and change of name</t>
  </si>
  <si>
    <t>Commercial printing jobs</t>
  </si>
  <si>
    <t>Adverts</t>
  </si>
  <si>
    <t>Auctioning licence</t>
  </si>
  <si>
    <t>Patent medicine licence</t>
  </si>
  <si>
    <t>Motor vehicle licence</t>
  </si>
  <si>
    <t>Hides &amp; skins buyers licence</t>
  </si>
  <si>
    <t>Fishing Licence</t>
  </si>
  <si>
    <t>Tractor Hiring Scheme</t>
  </si>
  <si>
    <t>Water connection</t>
  </si>
  <si>
    <t>Water Reconnection</t>
  </si>
  <si>
    <t>Drilling of boreholes</t>
  </si>
  <si>
    <t>Site Analysis Application fees</t>
  </si>
  <si>
    <t>Environmental Impact Assessment Fees</t>
  </si>
  <si>
    <t>Change of Purpose Clause</t>
  </si>
  <si>
    <t>Mass City</t>
  </si>
  <si>
    <t>Forest fines</t>
  </si>
  <si>
    <t>Renewal of contractors registration</t>
  </si>
  <si>
    <t>Taxes</t>
  </si>
  <si>
    <t>Fees</t>
  </si>
  <si>
    <t>Sales</t>
  </si>
  <si>
    <t>Rents</t>
  </si>
  <si>
    <t>Rents on land &amp; others</t>
  </si>
  <si>
    <t>Rent tribunal charges</t>
  </si>
  <si>
    <t>Private Layout Approval</t>
  </si>
  <si>
    <t>SALES</t>
  </si>
  <si>
    <t>Historical Research General</t>
  </si>
  <si>
    <t>Reg &amp; renewal fees for waste collection agent</t>
  </si>
  <si>
    <t>ESTIMATE (N)</t>
  </si>
  <si>
    <t>MINISTRY OF WOMEN AFFAIRS AND SOCIAL DEVELOPMENT</t>
  </si>
  <si>
    <t>NIGET STATE WATER BOARD</t>
  </si>
  <si>
    <t>MINISTRY OF AGRICULTURE AND RURAL DEVELOPMENT</t>
  </si>
  <si>
    <t>NIGER STATE PUBLIC PROCUREMENT BOARD</t>
  </si>
  <si>
    <t>LOCAL GOVERNMENT SERVICE COMMISSION</t>
  </si>
  <si>
    <t>MINISTRY OF HEALTH AND HOSPTAL SERVICES</t>
  </si>
  <si>
    <t>NEWS PAPER LIMITED (NEWSLINE)</t>
  </si>
  <si>
    <t>MINISTRY OF LANDS AND HOUSING</t>
  </si>
  <si>
    <t xml:space="preserve">NIGER STATE WATER BOARD </t>
  </si>
  <si>
    <t>HEAD 402</t>
  </si>
  <si>
    <t>HEAD 403</t>
  </si>
  <si>
    <t xml:space="preserve">                           HEAD 404</t>
  </si>
  <si>
    <t>HEAD 405</t>
  </si>
  <si>
    <t>HEAD 406</t>
  </si>
  <si>
    <t>HEAD 407</t>
  </si>
  <si>
    <t>NIGER STATE COUNCIL FOR ART AND CULTURE</t>
  </si>
  <si>
    <t>Registration of contractors/Developers</t>
  </si>
  <si>
    <t>Aliyu Makama H. Estate Bida</t>
  </si>
  <si>
    <t>Col. Sani Bello H.E.</t>
  </si>
  <si>
    <t>NIGER STATE INTERNAL REVENUE SERVICE</t>
  </si>
  <si>
    <t>Sales of bidding documents</t>
  </si>
  <si>
    <t>Final Approval</t>
  </si>
  <si>
    <t>Water Tanker Rate charges</t>
  </si>
  <si>
    <t>Registration of Business premises</t>
  </si>
  <si>
    <t>Renewal of Bussiness premises</t>
  </si>
  <si>
    <t>Phisiotheraphy</t>
  </si>
  <si>
    <t>PRIVATE SCHOOLS</t>
  </si>
  <si>
    <t xml:space="preserve">Registration fee </t>
  </si>
  <si>
    <t>Registration for (JSC) Exam fees</t>
  </si>
  <si>
    <t>IBBU LAPAI</t>
  </si>
  <si>
    <t>LIBRARY DEVELOPMENT LEVY</t>
  </si>
  <si>
    <t>LATE REGISTRATION CHARGES</t>
  </si>
  <si>
    <t>HIGH COURT</t>
  </si>
  <si>
    <t xml:space="preserve">JUDICIARY </t>
  </si>
  <si>
    <t xml:space="preserve">MINISTRY OF INVESTMENT, COMMERCE AND INDUSTRIES </t>
  </si>
  <si>
    <t>accommodation</t>
  </si>
  <si>
    <t>NIGER STATE BOARD OF INTERNAL REVENUE SSERVICE</t>
  </si>
  <si>
    <t>BUREAU OF RELIGIOUS AFFAIRS</t>
  </si>
  <si>
    <t>EARNINGS</t>
  </si>
  <si>
    <t>Renting of Hall</t>
  </si>
  <si>
    <t>SCHOOL OF NURSING BIDA</t>
  </si>
  <si>
    <t>COUNCIL FOR ARTS &amp; CULTURE</t>
  </si>
  <si>
    <t>Compensation recovery</t>
  </si>
  <si>
    <t>ADMISSION FORMS</t>
  </si>
  <si>
    <t>COLLEGE OF AGRICULTURE MOKWA</t>
  </si>
  <si>
    <t>MIN. of LANDS AND HOUSING</t>
  </si>
  <si>
    <t>Registration of drilling Companies</t>
  </si>
  <si>
    <t>Ground rent and C of O</t>
  </si>
  <si>
    <t>Tax on Dividends</t>
  </si>
  <si>
    <t xml:space="preserve">Tax on Rent Incomes </t>
  </si>
  <si>
    <t>Tax recovery from Audit</t>
  </si>
  <si>
    <t xml:space="preserve">Renewal fees </t>
  </si>
  <si>
    <t>Sanctions</t>
  </si>
  <si>
    <t>School of Health Technology, T/Magajiya</t>
  </si>
  <si>
    <t>School of Health Technology, Minna</t>
  </si>
  <si>
    <t>Niger State Polytechnic, Zungeru</t>
  </si>
  <si>
    <t>School of Health Technolog,y T/Magajiya</t>
  </si>
  <si>
    <t>IBBU, LapaI</t>
  </si>
  <si>
    <t>EXAM FEES</t>
  </si>
  <si>
    <t>REGISTRATION FEES</t>
  </si>
  <si>
    <t>CONSULTANCY FEES</t>
  </si>
  <si>
    <t xml:space="preserve">                           OTHER FEES</t>
  </si>
  <si>
    <t>Court fines on sanitation defaulters</t>
  </si>
  <si>
    <t>Vetting fees</t>
  </si>
  <si>
    <t>Affidavits</t>
  </si>
  <si>
    <t>Lugard park fee, Zungeru</t>
  </si>
  <si>
    <t>Gate fees (Gurara falls)</t>
  </si>
  <si>
    <t>Invitation fees (GWAPE/SIBOMBO)</t>
  </si>
  <si>
    <t>Reg/Compensation fees for fishing</t>
  </si>
  <si>
    <t>Reg/Renewal fees for poultry investors</t>
  </si>
  <si>
    <t>Reg/Renewal fees for fishing investors.</t>
  </si>
  <si>
    <t>Trade &amp; livestock inspection fees</t>
  </si>
  <si>
    <t>Reg/Renewal fees for irrigation farmers</t>
  </si>
  <si>
    <t>Reg/Renewal fees for produce merchants</t>
  </si>
  <si>
    <t>Irrigation fees</t>
  </si>
  <si>
    <t xml:space="preserve">NS GEOGRAPHIC INFORMATION SYSTEM (NIGIS) </t>
  </si>
  <si>
    <t>TELECOM Masts</t>
  </si>
  <si>
    <t>New Mast Clearance forms</t>
  </si>
  <si>
    <t>Survey fees</t>
  </si>
  <si>
    <t>Building plan approval fees</t>
  </si>
  <si>
    <t>Co-operative societies Registration fees / renewal certificates</t>
  </si>
  <si>
    <t>Certificates of Road worthiness</t>
  </si>
  <si>
    <t>Private Hospitals and clinics Licence</t>
  </si>
  <si>
    <t>Vehicle dealers' licence</t>
  </si>
  <si>
    <t xml:space="preserve">Hacken permits </t>
  </si>
  <si>
    <t xml:space="preserve">MOT Permits </t>
  </si>
  <si>
    <t>NIGER STATE TELEVISION(NSTV) AND BROADCASTING HOUSE (RADIO)</t>
  </si>
  <si>
    <t>COLLEGE OF AGRIC, MOKWA</t>
  </si>
  <si>
    <t xml:space="preserve">Booking of U.K. Bello </t>
  </si>
  <si>
    <t xml:space="preserve">Abdulsalam Youth Centre </t>
  </si>
  <si>
    <t>Sale of livestock Produce</t>
  </si>
  <si>
    <t>Sale of farm produce</t>
  </si>
  <si>
    <t>Sale of Forms</t>
  </si>
  <si>
    <t>M.I Wushishi Estate, Minna</t>
  </si>
  <si>
    <t>Sale of Talba Housing Estate, Minna</t>
  </si>
  <si>
    <t>Clinical treatment and sale of drugs</t>
  </si>
  <si>
    <t>Sale of vehicle plate numbers</t>
  </si>
  <si>
    <t>Sale of vehicle stickers</t>
  </si>
  <si>
    <t>Sale of Newspapers</t>
  </si>
  <si>
    <t>Water rate charges (N500 per house hold, N11,000 per car wash centre, N6,000 per pure water factory and N6,000 Per public vendor tap. Ind.)</t>
  </si>
  <si>
    <t>Proceeds from rented shops</t>
  </si>
  <si>
    <t>Tax on Contracts &amp; Supplies</t>
  </si>
  <si>
    <t>ACOMMODATION FEES(All tertiary Institutions)</t>
  </si>
  <si>
    <t>Reg. fees for Private Estate Developers</t>
  </si>
  <si>
    <t>Learners' permits</t>
  </si>
  <si>
    <t>Sale of Maps</t>
  </si>
  <si>
    <t>IBB SPECIALISED HOSPITAL</t>
  </si>
  <si>
    <t>MINISTRY OF ENVIRONMENT AND FORESTRY</t>
  </si>
  <si>
    <t>MINISTRY OF INFORMATION AND STRATEGY</t>
  </si>
  <si>
    <t>Tax on Interests and Savings</t>
  </si>
  <si>
    <t>Tax on Pool Betting &amp; Lotttery</t>
  </si>
  <si>
    <t>Direct Assessment</t>
  </si>
  <si>
    <t>Registration of contractors.</t>
  </si>
  <si>
    <t>Registration of contractors. (IBBU)</t>
  </si>
  <si>
    <t>Innovative Institute, Minna</t>
  </si>
  <si>
    <t>Registration fees</t>
  </si>
  <si>
    <t>Registration of contractors fees</t>
  </si>
  <si>
    <t>Registration of companies(contractors fees)</t>
  </si>
  <si>
    <t>Laboratory</t>
  </si>
  <si>
    <t>Drivers' Licences</t>
  </si>
  <si>
    <t xml:space="preserve">Vehicle Licence </t>
  </si>
  <si>
    <t>Liquor Licence</t>
  </si>
  <si>
    <t>Rent of Quarters</t>
  </si>
  <si>
    <t>Licences</t>
  </si>
  <si>
    <t>2017 ACTUAL COLLECTION JAN-DEC (N)</t>
  </si>
  <si>
    <t xml:space="preserve">2018 APPROVED </t>
  </si>
  <si>
    <t>2018 ACTUAL COLLECTION JAN-JUNE (N)</t>
  </si>
  <si>
    <t>NECO/SSCE</t>
  </si>
  <si>
    <t>Book Review</t>
  </si>
  <si>
    <t>Training on extramoral classes</t>
  </si>
  <si>
    <t xml:space="preserve">MINISTRY OF LIVESTOCK AND FISHIRIES </t>
  </si>
  <si>
    <t>MINISTRY OF LIVESTOCK &amp; FISHERIES</t>
  </si>
  <si>
    <t>MINISTRY OF TRANSPORT (TRANSPORT DEPARTMENT)</t>
  </si>
  <si>
    <t>MINISTRY OF WORKS AND INFRANSTRUCTURAL DEVELOPMENT</t>
  </si>
  <si>
    <t>Water Vendor</t>
  </si>
  <si>
    <t>sales of form</t>
  </si>
  <si>
    <t xml:space="preserve">Tuition Fees </t>
  </si>
  <si>
    <t>Accomodation Fees</t>
  </si>
  <si>
    <t>Examination Fees</t>
  </si>
  <si>
    <t>Sports</t>
  </si>
  <si>
    <t>Library</t>
  </si>
  <si>
    <t>Development Levy</t>
  </si>
  <si>
    <t>Total</t>
  </si>
  <si>
    <t>Aceptance Fees  (Admin)</t>
  </si>
  <si>
    <t>College of Midwifery, Minna</t>
  </si>
  <si>
    <t>College of Nursing Sciences School Midwifery, Kontagora</t>
  </si>
  <si>
    <t>State Indegineship</t>
  </si>
  <si>
    <t>MIN. OF  SPORTS DEVELOPMENT</t>
  </si>
  <si>
    <t>Rent of Shops</t>
  </si>
  <si>
    <t>Advertisement Tax</t>
  </si>
  <si>
    <t>MINISTRY OF MINERAL RESOURCES</t>
  </si>
  <si>
    <t>Registration Fees of Mining commpanies</t>
  </si>
  <si>
    <t>Registration of Mining Sites</t>
  </si>
  <si>
    <t>Earning from Quarry Crushing Plant</t>
  </si>
  <si>
    <t>ZUMA MINERALS</t>
  </si>
  <si>
    <t>2019 PROPOSED ESTIMATE (N)</t>
  </si>
  <si>
    <t>PROPOSED REVENUE</t>
  </si>
  <si>
    <t>MINISTRY OF EDUCATION</t>
  </si>
  <si>
    <t>Home Economic</t>
  </si>
  <si>
    <t>Computer training,regitration &amp;Hall rent</t>
  </si>
  <si>
    <t>Withholding Tax</t>
  </si>
  <si>
    <t>WAEC/NECO subject Accreditation</t>
  </si>
  <si>
    <t>Upgrading to Senior Schools</t>
  </si>
  <si>
    <t>MINISTRY OF TERTIARY EDUCATION, SCIENCE AND TECHNOLOGY</t>
  </si>
  <si>
    <t>College of Nursing Sciences, Bida</t>
  </si>
  <si>
    <t>College of Legal Studies, Minna</t>
  </si>
  <si>
    <t>College of Agric, Mokwa</t>
  </si>
  <si>
    <t>College of Education, Minna</t>
  </si>
  <si>
    <t>Habibu Shuaibu Sports Complex</t>
  </si>
  <si>
    <t>Printing of Govt classified document</t>
  </si>
  <si>
    <t>MINISTRY OF TERTIARY EDUCATION,SCIENCE AND TECHNOLOGY</t>
  </si>
  <si>
    <t xml:space="preserve">MINISTRY OF YOUTH EMPOWERMENT </t>
  </si>
  <si>
    <t xml:space="preserve">MINISTRY OF LIVESTOCK &amp; FISHERIES. </t>
  </si>
  <si>
    <t>Sale of fingerlings &amp; Table size fishing license</t>
  </si>
  <si>
    <t>MINSTRY OF TERTIARY EDUCATION,SCIENCE AND TECHNOLOGY</t>
  </si>
  <si>
    <t>LICENCES</t>
  </si>
  <si>
    <t>SUMMARY OF 2020</t>
  </si>
  <si>
    <t>2018 ACTUAL COLLECTION JAN-DEC (N)</t>
  </si>
  <si>
    <t xml:space="preserve">2019 APPROVED </t>
  </si>
  <si>
    <t>2019 ACTUAL COLLECTION JAN-JUNE (N)</t>
  </si>
  <si>
    <t>2020 PROPOSED ESTIMATE (N)</t>
  </si>
  <si>
    <t>Auctioning of Unserviceable Vehicles &amp; Properties</t>
  </si>
  <si>
    <t>Collection of Haulage Fees</t>
  </si>
  <si>
    <t xml:space="preserve">Collection of Surface Rents </t>
  </si>
  <si>
    <t>Collection of PAYEE from registered Mining Companies</t>
  </si>
  <si>
    <t xml:space="preserve">Collection of Dev. Levy from Reg. Mining Companies </t>
  </si>
  <si>
    <t>Registration of Artisanal Minners</t>
  </si>
  <si>
    <t xml:space="preserve">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</si>
</sst>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00000"/>
    <numFmt numFmtId="173" formatCode="00000000"/>
    <numFmt numFmtId="174" formatCode="[$-409]dddd\,\ mmmm\ d\,\ yyyy"/>
    <numFmt numFmtId="175" formatCode="[$-409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MS Reference Sans Serif"/>
      <family val="2"/>
    </font>
    <font>
      <sz val="10"/>
      <name val="MS Reference Sans Serif"/>
      <family val="2"/>
    </font>
    <font>
      <b/>
      <sz val="10"/>
      <name val="MS Reference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1"/>
      <name val="MS Reference Sans Serif"/>
      <family val="2"/>
    </font>
    <font>
      <b/>
      <sz val="16"/>
      <name val="MS Reference Sans Serif"/>
      <family val="2"/>
    </font>
    <font>
      <sz val="2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MS Reference Sans Serif"/>
      <family val="2"/>
    </font>
    <font>
      <b/>
      <u val="single"/>
      <sz val="11"/>
      <name val="Arial"/>
      <family val="2"/>
    </font>
    <font>
      <b/>
      <u val="single"/>
      <sz val="11"/>
      <name val="MS Reference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4"/>
      <color indexed="8"/>
      <name val="Calibri"/>
      <family val="2"/>
    </font>
    <font>
      <sz val="10"/>
      <color indexed="8"/>
      <name val="MS Reference Sans Serif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MS Reference Sans Serif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4"/>
      <color theme="1"/>
      <name val="Calibri"/>
      <family val="2"/>
    </font>
    <font>
      <sz val="10"/>
      <color theme="1"/>
      <name val="MS Reference Sans Serif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MS Reference Sans Serif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43" fontId="7" fillId="0" borderId="11" xfId="42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69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0" fillId="0" borderId="11" xfId="0" applyNumberFormat="1" applyFont="1" applyFill="1" applyBorder="1" applyAlignment="1" applyProtection="1">
      <alignment horizontal="center" vertical="top"/>
      <protection/>
    </xf>
    <xf numFmtId="0" fontId="70" fillId="0" borderId="11" xfId="0" applyNumberFormat="1" applyFont="1" applyFill="1" applyBorder="1" applyAlignment="1" applyProtection="1">
      <alignment horizontal="left" vertical="top"/>
      <protection/>
    </xf>
    <xf numFmtId="0" fontId="14" fillId="0" borderId="11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71" fillId="0" borderId="0" xfId="0" applyFont="1" applyAlignment="1">
      <alignment horizontal="center"/>
    </xf>
    <xf numFmtId="172" fontId="0" fillId="0" borderId="0" xfId="0" applyNumberFormat="1" applyAlignment="1">
      <alignment horizontal="right"/>
    </xf>
    <xf numFmtId="172" fontId="0" fillId="0" borderId="11" xfId="0" applyNumberFormat="1" applyBorder="1" applyAlignment="1">
      <alignment/>
    </xf>
    <xf numFmtId="172" fontId="3" fillId="0" borderId="11" xfId="0" applyNumberFormat="1" applyFont="1" applyBorder="1" applyAlignment="1">
      <alignment horizontal="center" wrapText="1"/>
    </xf>
    <xf numFmtId="172" fontId="68" fillId="0" borderId="11" xfId="0" applyNumberFormat="1" applyFont="1" applyBorder="1" applyAlignment="1">
      <alignment/>
    </xf>
    <xf numFmtId="172" fontId="72" fillId="0" borderId="11" xfId="0" applyNumberFormat="1" applyFont="1" applyBorder="1" applyAlignment="1">
      <alignment/>
    </xf>
    <xf numFmtId="172" fontId="0" fillId="0" borderId="11" xfId="0" applyNumberFormat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 vertical="top"/>
      <protection/>
    </xf>
    <xf numFmtId="172" fontId="1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0" xfId="0" applyFont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42" applyFont="1" applyBorder="1" applyAlignment="1">
      <alignment/>
    </xf>
    <xf numFmtId="43" fontId="5" fillId="0" borderId="11" xfId="42" applyFont="1" applyBorder="1" applyAlignment="1" quotePrefix="1">
      <alignment horizontal="right"/>
    </xf>
    <xf numFmtId="0" fontId="10" fillId="0" borderId="11" xfId="0" applyFont="1" applyBorder="1" applyAlignment="1">
      <alignment/>
    </xf>
    <xf numFmtId="0" fontId="73" fillId="0" borderId="11" xfId="0" applyFont="1" applyBorder="1" applyAlignment="1">
      <alignment/>
    </xf>
    <xf numFmtId="0" fontId="8" fillId="0" borderId="13" xfId="0" applyFont="1" applyBorder="1" applyAlignment="1" quotePrefix="1">
      <alignment/>
    </xf>
    <xf numFmtId="0" fontId="7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 quotePrefix="1">
      <alignment/>
    </xf>
    <xf numFmtId="43" fontId="5" fillId="0" borderId="11" xfId="42" applyFont="1" applyBorder="1" applyAlignment="1">
      <alignment horizontal="center"/>
    </xf>
    <xf numFmtId="0" fontId="8" fillId="0" borderId="11" xfId="0" applyFont="1" applyBorder="1" applyAlignment="1" quotePrefix="1">
      <alignment/>
    </xf>
    <xf numFmtId="43" fontId="5" fillId="0" borderId="11" xfId="42" applyFont="1" applyBorder="1" applyAlignment="1" quotePrefix="1">
      <alignment horizontal="center"/>
    </xf>
    <xf numFmtId="43" fontId="5" fillId="0" borderId="11" xfId="42" applyFont="1" applyBorder="1" applyAlignment="1" quotePrefix="1">
      <alignment vertical="top"/>
    </xf>
    <xf numFmtId="43" fontId="5" fillId="0" borderId="11" xfId="42" applyFont="1" applyBorder="1" applyAlignment="1">
      <alignment vertical="top"/>
    </xf>
    <xf numFmtId="43" fontId="5" fillId="0" borderId="11" xfId="42" applyFont="1" applyBorder="1" applyAlignment="1">
      <alignment/>
    </xf>
    <xf numFmtId="0" fontId="2" fillId="0" borderId="11" xfId="0" applyFont="1" applyBorder="1" applyAlignment="1">
      <alignment/>
    </xf>
    <xf numFmtId="172" fontId="8" fillId="0" borderId="11" xfId="56" applyNumberFormat="1" applyFont="1" applyBorder="1">
      <alignment/>
      <protection/>
    </xf>
    <xf numFmtId="173" fontId="7" fillId="0" borderId="11" xfId="56" applyNumberFormat="1" applyBorder="1">
      <alignment/>
      <protection/>
    </xf>
    <xf numFmtId="0" fontId="7" fillId="0" borderId="11" xfId="56" applyFont="1" applyFill="1" applyBorder="1">
      <alignment/>
      <protection/>
    </xf>
    <xf numFmtId="173" fontId="7" fillId="0" borderId="11" xfId="56" applyNumberFormat="1" applyFont="1" applyBorder="1">
      <alignment/>
      <protection/>
    </xf>
    <xf numFmtId="172" fontId="8" fillId="0" borderId="11" xfId="57" applyNumberFormat="1" applyFont="1" applyBorder="1">
      <alignment/>
      <protection/>
    </xf>
    <xf numFmtId="173" fontId="7" fillId="0" borderId="11" xfId="57" applyNumberFormat="1" applyBorder="1">
      <alignment/>
      <protection/>
    </xf>
    <xf numFmtId="0" fontId="7" fillId="0" borderId="11" xfId="57" applyFont="1" applyFill="1" applyBorder="1">
      <alignment/>
      <protection/>
    </xf>
    <xf numFmtId="0" fontId="10" fillId="0" borderId="0" xfId="0" applyFon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11" xfId="0" applyFont="1" applyBorder="1" applyAlignment="1" quotePrefix="1">
      <alignment/>
    </xf>
    <xf numFmtId="172" fontId="10" fillId="0" borderId="13" xfId="64" applyNumberFormat="1" applyFont="1" applyBorder="1">
      <alignment/>
      <protection/>
    </xf>
    <xf numFmtId="173" fontId="10" fillId="0" borderId="11" xfId="64" applyNumberFormat="1" applyFont="1" applyBorder="1">
      <alignment/>
      <protection/>
    </xf>
    <xf numFmtId="172" fontId="10" fillId="0" borderId="13" xfId="66" applyNumberFormat="1" applyFont="1" applyBorder="1">
      <alignment/>
      <protection/>
    </xf>
    <xf numFmtId="173" fontId="10" fillId="0" borderId="11" xfId="66" applyNumberFormat="1" applyFont="1" applyBorder="1">
      <alignment/>
      <protection/>
    </xf>
    <xf numFmtId="173" fontId="10" fillId="0" borderId="11" xfId="68" applyNumberFormat="1" applyFont="1" applyBorder="1">
      <alignment/>
      <protection/>
    </xf>
    <xf numFmtId="172" fontId="10" fillId="0" borderId="13" xfId="59" applyNumberFormat="1" applyFont="1" applyBorder="1">
      <alignment/>
      <protection/>
    </xf>
    <xf numFmtId="0" fontId="10" fillId="0" borderId="11" xfId="59" applyFont="1" applyBorder="1">
      <alignment/>
      <protection/>
    </xf>
    <xf numFmtId="172" fontId="10" fillId="0" borderId="13" xfId="60" applyNumberFormat="1" applyFont="1" applyBorder="1">
      <alignment/>
      <protection/>
    </xf>
    <xf numFmtId="0" fontId="10" fillId="0" borderId="11" xfId="60" applyFont="1" applyBorder="1">
      <alignment/>
      <protection/>
    </xf>
    <xf numFmtId="172" fontId="10" fillId="0" borderId="13" xfId="62" applyNumberFormat="1" applyFont="1" applyBorder="1">
      <alignment/>
      <protection/>
    </xf>
    <xf numFmtId="0" fontId="10" fillId="0" borderId="11" xfId="62" applyFont="1" applyBorder="1">
      <alignment/>
      <protection/>
    </xf>
    <xf numFmtId="172" fontId="10" fillId="0" borderId="18" xfId="62" applyNumberFormat="1" applyFont="1" applyBorder="1">
      <alignment/>
      <protection/>
    </xf>
    <xf numFmtId="0" fontId="10" fillId="0" borderId="19" xfId="62" applyFont="1" applyBorder="1">
      <alignment/>
      <protection/>
    </xf>
    <xf numFmtId="43" fontId="6" fillId="0" borderId="11" xfId="42" applyFont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right"/>
    </xf>
    <xf numFmtId="43" fontId="0" fillId="0" borderId="0" xfId="42" applyFont="1" applyAlignment="1">
      <alignment/>
    </xf>
    <xf numFmtId="43" fontId="67" fillId="0" borderId="0" xfId="42" applyFont="1" applyAlignment="1">
      <alignment/>
    </xf>
    <xf numFmtId="43" fontId="14" fillId="0" borderId="11" xfId="42" applyFont="1" applyBorder="1" applyAlignment="1">
      <alignment/>
    </xf>
    <xf numFmtId="43" fontId="67" fillId="0" borderId="11" xfId="42" applyFont="1" applyBorder="1" applyAlignment="1">
      <alignment/>
    </xf>
    <xf numFmtId="43" fontId="67" fillId="0" borderId="11" xfId="0" applyNumberFormat="1" applyFont="1" applyBorder="1" applyAlignment="1">
      <alignment/>
    </xf>
    <xf numFmtId="0" fontId="6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43" fontId="0" fillId="0" borderId="11" xfId="0" applyNumberFormat="1" applyBorder="1" applyAlignment="1">
      <alignment/>
    </xf>
    <xf numFmtId="0" fontId="74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7" fillId="0" borderId="11" xfId="0" applyFont="1" applyBorder="1" applyAlignment="1">
      <alignment/>
    </xf>
    <xf numFmtId="43" fontId="75" fillId="0" borderId="11" xfId="42" applyFont="1" applyBorder="1" applyAlignment="1">
      <alignment horizontal="center"/>
    </xf>
    <xf numFmtId="43" fontId="75" fillId="0" borderId="11" xfId="42" applyFont="1" applyBorder="1" applyAlignment="1">
      <alignment/>
    </xf>
    <xf numFmtId="43" fontId="68" fillId="0" borderId="0" xfId="42" applyFont="1" applyAlignment="1">
      <alignment/>
    </xf>
    <xf numFmtId="43" fontId="8" fillId="0" borderId="23" xfId="42" applyFont="1" applyFill="1" applyBorder="1" applyAlignment="1">
      <alignment/>
    </xf>
    <xf numFmtId="43" fontId="0" fillId="0" borderId="0" xfId="42" applyFont="1" applyAlignment="1">
      <alignment/>
    </xf>
    <xf numFmtId="0" fontId="76" fillId="0" borderId="0" xfId="0" applyFont="1" applyAlignment="1">
      <alignment/>
    </xf>
    <xf numFmtId="43" fontId="0" fillId="0" borderId="0" xfId="0" applyNumberFormat="1" applyBorder="1" applyAlignment="1">
      <alignment/>
    </xf>
    <xf numFmtId="0" fontId="76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67" fillId="0" borderId="11" xfId="0" applyFont="1" applyBorder="1" applyAlignment="1">
      <alignment wrapText="1"/>
    </xf>
    <xf numFmtId="0" fontId="77" fillId="0" borderId="0" xfId="0" applyFont="1" applyAlignment="1">
      <alignment horizontal="right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2" xfId="0" applyFont="1" applyBorder="1" applyAlignment="1" quotePrefix="1">
      <alignment/>
    </xf>
    <xf numFmtId="43" fontId="0" fillId="0" borderId="0" xfId="42" applyFont="1" applyBorder="1" applyAlignment="1">
      <alignment/>
    </xf>
    <xf numFmtId="43" fontId="7" fillId="0" borderId="25" xfId="42" applyFont="1" applyFill="1" applyBorder="1" applyAlignment="1">
      <alignment/>
    </xf>
    <xf numFmtId="43" fontId="0" fillId="0" borderId="0" xfId="42" applyFont="1" applyAlignment="1">
      <alignment/>
    </xf>
    <xf numFmtId="43" fontId="7" fillId="0" borderId="0" xfId="42" applyFont="1" applyFill="1" applyBorder="1" applyAlignment="1">
      <alignment/>
    </xf>
    <xf numFmtId="49" fontId="11" fillId="0" borderId="11" xfId="0" applyNumberFormat="1" applyFont="1" applyBorder="1" applyAlignment="1">
      <alignment horizontal="center" wrapText="1"/>
    </xf>
    <xf numFmtId="43" fontId="15" fillId="0" borderId="11" xfId="42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49" fontId="79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/>
    </xf>
    <xf numFmtId="43" fontId="2" fillId="0" borderId="11" xfId="42" applyFont="1" applyBorder="1" applyAlignment="1">
      <alignment horizontal="center"/>
    </xf>
    <xf numFmtId="43" fontId="2" fillId="0" borderId="11" xfId="42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43" fontId="69" fillId="0" borderId="11" xfId="42" applyFont="1" applyBorder="1" applyAlignment="1">
      <alignment/>
    </xf>
    <xf numFmtId="43" fontId="16" fillId="0" borderId="11" xfId="42" applyFont="1" applyBorder="1" applyAlignment="1">
      <alignment horizontal="center" wrapText="1"/>
    </xf>
    <xf numFmtId="43" fontId="16" fillId="0" borderId="11" xfId="42" applyFont="1" applyBorder="1" applyAlignment="1">
      <alignment/>
    </xf>
    <xf numFmtId="0" fontId="15" fillId="0" borderId="12" xfId="0" applyFont="1" applyFill="1" applyBorder="1" applyAlignment="1">
      <alignment/>
    </xf>
    <xf numFmtId="43" fontId="16" fillId="0" borderId="11" xfId="42" applyFont="1" applyBorder="1" applyAlignment="1">
      <alignment horizontal="center"/>
    </xf>
    <xf numFmtId="0" fontId="17" fillId="0" borderId="11" xfId="56" applyFont="1" applyFill="1" applyBorder="1" applyAlignment="1">
      <alignment horizontal="left"/>
      <protection/>
    </xf>
    <xf numFmtId="43" fontId="15" fillId="0" borderId="11" xfId="42" applyFont="1" applyBorder="1" applyAlignment="1">
      <alignment horizontal="center"/>
    </xf>
    <xf numFmtId="0" fontId="69" fillId="0" borderId="26" xfId="0" applyFont="1" applyBorder="1" applyAlignment="1">
      <alignment/>
    </xf>
    <xf numFmtId="0" fontId="17" fillId="0" borderId="26" xfId="68" applyFont="1" applyBorder="1">
      <alignment/>
      <protection/>
    </xf>
    <xf numFmtId="43" fontId="0" fillId="0" borderId="11" xfId="42" applyFont="1" applyBorder="1" applyAlignment="1">
      <alignment/>
    </xf>
    <xf numFmtId="0" fontId="15" fillId="0" borderId="26" xfId="68" applyFont="1" applyFill="1" applyBorder="1">
      <alignment/>
      <protection/>
    </xf>
    <xf numFmtId="0" fontId="15" fillId="0" borderId="21" xfId="0" applyFont="1" applyBorder="1" applyAlignment="1">
      <alignment/>
    </xf>
    <xf numFmtId="0" fontId="2" fillId="0" borderId="26" xfId="66" applyFont="1" applyBorder="1" applyAlignment="1">
      <alignment wrapText="1"/>
      <protection/>
    </xf>
    <xf numFmtId="0" fontId="16" fillId="0" borderId="26" xfId="64" applyFont="1" applyBorder="1">
      <alignment/>
      <protection/>
    </xf>
    <xf numFmtId="0" fontId="16" fillId="0" borderId="26" xfId="59" applyFont="1" applyBorder="1">
      <alignment/>
      <protection/>
    </xf>
    <xf numFmtId="0" fontId="16" fillId="0" borderId="26" xfId="60" applyFont="1" applyBorder="1">
      <alignment/>
      <protection/>
    </xf>
    <xf numFmtId="0" fontId="2" fillId="0" borderId="26" xfId="62" applyFont="1" applyBorder="1">
      <alignment/>
      <protection/>
    </xf>
    <xf numFmtId="0" fontId="15" fillId="0" borderId="26" xfId="62" applyFont="1" applyBorder="1">
      <alignment/>
      <protection/>
    </xf>
    <xf numFmtId="0" fontId="69" fillId="0" borderId="26" xfId="62" applyFont="1" applyBorder="1">
      <alignment/>
      <protection/>
    </xf>
    <xf numFmtId="0" fontId="15" fillId="0" borderId="27" xfId="62" applyFont="1" applyFill="1" applyBorder="1">
      <alignment/>
      <protection/>
    </xf>
    <xf numFmtId="49" fontId="11" fillId="0" borderId="10" xfId="0" applyNumberFormat="1" applyFont="1" applyBorder="1" applyAlignment="1">
      <alignment horizontal="center" wrapText="1"/>
    </xf>
    <xf numFmtId="49" fontId="11" fillId="0" borderId="28" xfId="0" applyNumberFormat="1" applyFont="1" applyBorder="1" applyAlignment="1">
      <alignment horizontal="center" wrapText="1"/>
    </xf>
    <xf numFmtId="0" fontId="15" fillId="0" borderId="15" xfId="0" applyFont="1" applyBorder="1" applyAlignment="1" quotePrefix="1">
      <alignment/>
    </xf>
    <xf numFmtId="0" fontId="15" fillId="0" borderId="16" xfId="0" applyFont="1" applyBorder="1" applyAlignment="1">
      <alignment/>
    </xf>
    <xf numFmtId="0" fontId="16" fillId="0" borderId="22" xfId="0" applyFont="1" applyBorder="1" applyAlignment="1">
      <alignment/>
    </xf>
    <xf numFmtId="0" fontId="15" fillId="0" borderId="13" xfId="0" applyFont="1" applyBorder="1" applyAlignment="1" quotePrefix="1">
      <alignment/>
    </xf>
    <xf numFmtId="0" fontId="16" fillId="0" borderId="26" xfId="0" applyFont="1" applyBorder="1" applyAlignment="1">
      <alignment/>
    </xf>
    <xf numFmtId="0" fontId="15" fillId="0" borderId="18" xfId="0" applyFont="1" applyBorder="1" applyAlignment="1" quotePrefix="1">
      <alignment/>
    </xf>
    <xf numFmtId="0" fontId="15" fillId="0" borderId="29" xfId="0" applyFont="1" applyBorder="1" applyAlignment="1">
      <alignment/>
    </xf>
    <xf numFmtId="0" fontId="69" fillId="0" borderId="10" xfId="0" applyFont="1" applyBorder="1" applyAlignment="1">
      <alignment/>
    </xf>
    <xf numFmtId="0" fontId="16" fillId="0" borderId="30" xfId="0" applyFont="1" applyBorder="1" applyAlignment="1">
      <alignment/>
    </xf>
    <xf numFmtId="0" fontId="71" fillId="0" borderId="26" xfId="62" applyFont="1" applyBorder="1">
      <alignment/>
      <protection/>
    </xf>
    <xf numFmtId="0" fontId="2" fillId="0" borderId="26" xfId="62" applyFont="1" applyBorder="1" applyAlignment="1">
      <alignment wrapText="1"/>
      <protection/>
    </xf>
    <xf numFmtId="0" fontId="47" fillId="0" borderId="11" xfId="0" applyFont="1" applyBorder="1" applyAlignment="1">
      <alignment horizontal="left"/>
    </xf>
    <xf numFmtId="0" fontId="11" fillId="0" borderId="26" xfId="60" applyFont="1" applyBorder="1">
      <alignment/>
      <protection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/>
    </xf>
    <xf numFmtId="43" fontId="11" fillId="0" borderId="11" xfId="42" applyFont="1" applyBorder="1" applyAlignment="1">
      <alignment horizontal="center" wrapText="1"/>
    </xf>
    <xf numFmtId="172" fontId="15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 quotePrefix="1">
      <alignment/>
    </xf>
    <xf numFmtId="0" fontId="69" fillId="0" borderId="11" xfId="0" applyFont="1" applyBorder="1" applyAlignment="1" quotePrefix="1">
      <alignment/>
    </xf>
    <xf numFmtId="173" fontId="15" fillId="0" borderId="11" xfId="67" applyNumberFormat="1" applyFont="1" applyFill="1" applyBorder="1">
      <alignment/>
      <protection/>
    </xf>
    <xf numFmtId="43" fontId="0" fillId="0" borderId="11" xfId="0" applyNumberFormat="1" applyFont="1" applyBorder="1" applyAlignment="1">
      <alignment/>
    </xf>
    <xf numFmtId="43" fontId="0" fillId="0" borderId="11" xfId="42" applyFont="1" applyBorder="1" applyAlignment="1">
      <alignment horizontal="center"/>
    </xf>
    <xf numFmtId="172" fontId="0" fillId="0" borderId="11" xfId="0" applyNumberFormat="1" applyFont="1" applyBorder="1" applyAlignment="1">
      <alignment/>
    </xf>
    <xf numFmtId="172" fontId="2" fillId="0" borderId="11" xfId="65" applyNumberFormat="1" applyFont="1" applyBorder="1">
      <alignment/>
      <protection/>
    </xf>
    <xf numFmtId="173" fontId="15" fillId="0" borderId="11" xfId="65" applyNumberFormat="1" applyFont="1" applyBorder="1">
      <alignment/>
      <protection/>
    </xf>
    <xf numFmtId="0" fontId="18" fillId="0" borderId="11" xfId="65" applyFont="1" applyBorder="1">
      <alignment/>
      <protection/>
    </xf>
    <xf numFmtId="172" fontId="2" fillId="0" borderId="11" xfId="65" applyNumberFormat="1" applyFont="1" applyBorder="1" applyAlignment="1">
      <alignment wrapText="1"/>
      <protection/>
    </xf>
    <xf numFmtId="173" fontId="15" fillId="0" borderId="11" xfId="65" applyNumberFormat="1" applyFont="1" applyBorder="1" applyAlignment="1">
      <alignment wrapText="1"/>
      <protection/>
    </xf>
    <xf numFmtId="0" fontId="16" fillId="0" borderId="11" xfId="65" applyFont="1" applyBorder="1" applyAlignment="1">
      <alignment wrapText="1"/>
      <protection/>
    </xf>
    <xf numFmtId="49" fontId="16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173" fontId="0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center" wrapText="1"/>
    </xf>
    <xf numFmtId="43" fontId="14" fillId="0" borderId="11" xfId="42" applyFont="1" applyBorder="1" applyAlignment="1">
      <alignment/>
    </xf>
    <xf numFmtId="43" fontId="0" fillId="0" borderId="0" xfId="42" applyFont="1" applyAlignment="1">
      <alignment/>
    </xf>
    <xf numFmtId="43" fontId="15" fillId="0" borderId="0" xfId="42" applyFont="1" applyFill="1" applyBorder="1" applyAlignment="1">
      <alignment/>
    </xf>
    <xf numFmtId="43" fontId="5" fillId="0" borderId="25" xfId="42" applyFont="1" applyFill="1" applyBorder="1" applyAlignment="1">
      <alignment/>
    </xf>
    <xf numFmtId="43" fontId="0" fillId="0" borderId="25" xfId="42" applyFont="1" applyFill="1" applyBorder="1" applyAlignment="1">
      <alignment/>
    </xf>
    <xf numFmtId="43" fontId="5" fillId="0" borderId="25" xfId="42" applyFont="1" applyFill="1" applyBorder="1" applyAlignment="1">
      <alignment vertical="top"/>
    </xf>
    <xf numFmtId="43" fontId="0" fillId="0" borderId="0" xfId="42" applyFont="1" applyFill="1" applyBorder="1" applyAlignment="1">
      <alignment/>
    </xf>
    <xf numFmtId="43" fontId="15" fillId="0" borderId="25" xfId="42" applyFont="1" applyFill="1" applyBorder="1" applyAlignment="1">
      <alignment/>
    </xf>
    <xf numFmtId="0" fontId="2" fillId="0" borderId="11" xfId="0" applyFont="1" applyBorder="1" applyAlignment="1">
      <alignment horizontal="left"/>
    </xf>
    <xf numFmtId="173" fontId="10" fillId="0" borderId="26" xfId="64" applyNumberFormat="1" applyFont="1" applyBorder="1">
      <alignment/>
      <protection/>
    </xf>
    <xf numFmtId="0" fontId="16" fillId="0" borderId="10" xfId="64" applyFont="1" applyBorder="1">
      <alignment/>
      <protection/>
    </xf>
    <xf numFmtId="0" fontId="0" fillId="0" borderId="11" xfId="0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43" fontId="0" fillId="0" borderId="11" xfId="42" applyFont="1" applyBorder="1" applyAlignment="1">
      <alignment/>
    </xf>
    <xf numFmtId="43" fontId="0" fillId="0" borderId="28" xfId="42" applyFont="1" applyFill="1" applyBorder="1" applyAlignment="1">
      <alignment/>
    </xf>
    <xf numFmtId="43" fontId="2" fillId="0" borderId="28" xfId="42" applyFont="1" applyFill="1" applyBorder="1" applyAlignment="1">
      <alignment/>
    </xf>
    <xf numFmtId="43" fontId="15" fillId="0" borderId="28" xfId="42" applyFont="1" applyFill="1" applyBorder="1" applyAlignment="1">
      <alignment/>
    </xf>
    <xf numFmtId="43" fontId="0" fillId="0" borderId="11" xfId="42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80" fillId="0" borderId="0" xfId="0" applyFont="1" applyAlignment="1">
      <alignment/>
    </xf>
    <xf numFmtId="0" fontId="77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43" fontId="0" fillId="0" borderId="0" xfId="42" applyFont="1" applyAlignment="1">
      <alignment/>
    </xf>
    <xf numFmtId="43" fontId="0" fillId="0" borderId="32" xfId="42" applyFont="1" applyBorder="1" applyAlignment="1">
      <alignment/>
    </xf>
    <xf numFmtId="43" fontId="0" fillId="0" borderId="24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26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5" xfId="42" applyFont="1" applyFill="1" applyBorder="1" applyAlignment="1">
      <alignment/>
    </xf>
    <xf numFmtId="43" fontId="0" fillId="0" borderId="32" xfId="0" applyNumberFormat="1" applyBorder="1" applyAlignment="1">
      <alignment/>
    </xf>
    <xf numFmtId="43" fontId="0" fillId="0" borderId="26" xfId="0" applyNumberFormat="1" applyBorder="1" applyAlignment="1">
      <alignment/>
    </xf>
    <xf numFmtId="0" fontId="10" fillId="0" borderId="10" xfId="62" applyFont="1" applyBorder="1">
      <alignment/>
      <protection/>
    </xf>
    <xf numFmtId="0" fontId="15" fillId="0" borderId="30" xfId="62" applyFont="1" applyFill="1" applyBorder="1">
      <alignment/>
      <protection/>
    </xf>
    <xf numFmtId="0" fontId="2" fillId="0" borderId="30" xfId="62" applyFont="1" applyFill="1" applyBorder="1">
      <alignment/>
      <protection/>
    </xf>
    <xf numFmtId="0" fontId="5" fillId="0" borderId="12" xfId="0" applyFont="1" applyBorder="1" applyAlignment="1">
      <alignment/>
    </xf>
    <xf numFmtId="43" fontId="81" fillId="0" borderId="11" xfId="42" applyFont="1" applyBorder="1" applyAlignment="1">
      <alignment/>
    </xf>
    <xf numFmtId="43" fontId="81" fillId="0" borderId="11" xfId="42" applyFont="1" applyBorder="1" applyAlignment="1">
      <alignment horizontal="center"/>
    </xf>
    <xf numFmtId="43" fontId="81" fillId="0" borderId="0" xfId="42" applyFont="1" applyAlignment="1">
      <alignment/>
    </xf>
    <xf numFmtId="43" fontId="16" fillId="0" borderId="28" xfId="42" applyFont="1" applyFill="1" applyBorder="1" applyAlignment="1">
      <alignment horizontal="center" wrapText="1"/>
    </xf>
    <xf numFmtId="0" fontId="15" fillId="33" borderId="11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11" fillId="0" borderId="28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4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49" fontId="11" fillId="0" borderId="39" xfId="0" applyNumberFormat="1" applyFont="1" applyBorder="1" applyAlignment="1">
      <alignment horizontal="center" wrapText="1"/>
    </xf>
    <xf numFmtId="49" fontId="11" fillId="0" borderId="41" xfId="0" applyNumberFormat="1" applyFont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2" xfId="64"/>
    <cellStyle name="Normal 3" xfId="65"/>
    <cellStyle name="Normal 4" xfId="66"/>
    <cellStyle name="Normal 6" xfId="67"/>
    <cellStyle name="Normal 7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="91" zoomScaleSheetLayoutView="91" zoomScalePageLayoutView="0" workbookViewId="0" topLeftCell="C1">
      <selection activeCell="D3" sqref="D3:D5"/>
    </sheetView>
  </sheetViews>
  <sheetFormatPr defaultColWidth="9.140625" defaultRowHeight="15"/>
  <cols>
    <col min="1" max="1" width="17.140625" style="0" bestFit="1" customWidth="1"/>
    <col min="2" max="3" width="14.00390625" style="0" bestFit="1" customWidth="1"/>
    <col min="4" max="4" width="45.00390625" style="0" bestFit="1" customWidth="1"/>
    <col min="5" max="5" width="25.57421875" style="0" customWidth="1"/>
    <col min="6" max="6" width="23.28125" style="0" customWidth="1"/>
    <col min="7" max="7" width="23.8515625" style="0" customWidth="1"/>
    <col min="8" max="8" width="26.421875" style="0" customWidth="1"/>
    <col min="9" max="9" width="8.8515625" style="0" hidden="1" customWidth="1"/>
    <col min="10" max="10" width="17.140625" style="0" hidden="1" customWidth="1"/>
  </cols>
  <sheetData>
    <row r="2" spans="1:4" ht="27.75" thickBot="1">
      <c r="A2" s="239" t="s">
        <v>44</v>
      </c>
      <c r="B2" s="239"/>
      <c r="C2" s="239"/>
      <c r="D2" s="239"/>
    </row>
    <row r="3" spans="1:8" ht="90" customHeight="1">
      <c r="A3" s="240" t="s">
        <v>45</v>
      </c>
      <c r="B3" s="240" t="s">
        <v>46</v>
      </c>
      <c r="C3" s="243" t="s">
        <v>47</v>
      </c>
      <c r="D3" s="246" t="s">
        <v>48</v>
      </c>
      <c r="E3" s="246" t="s">
        <v>247</v>
      </c>
      <c r="F3" s="144" t="s">
        <v>248</v>
      </c>
      <c r="G3" s="237" t="s">
        <v>249</v>
      </c>
      <c r="H3" s="237" t="s">
        <v>278</v>
      </c>
    </row>
    <row r="4" spans="1:8" ht="15">
      <c r="A4" s="241"/>
      <c r="B4" s="241"/>
      <c r="C4" s="244"/>
      <c r="D4" s="247"/>
      <c r="E4" s="248"/>
      <c r="F4" s="145" t="s">
        <v>122</v>
      </c>
      <c r="G4" s="238"/>
      <c r="H4" s="238"/>
    </row>
    <row r="5" spans="1:8" ht="0.75" customHeight="1" thickBot="1">
      <c r="A5" s="242"/>
      <c r="B5" s="242"/>
      <c r="C5" s="245"/>
      <c r="D5" s="248"/>
      <c r="E5" s="123"/>
      <c r="F5" s="123"/>
      <c r="G5" s="123"/>
      <c r="H5" s="123"/>
    </row>
    <row r="6" spans="1:10" ht="15.75" thickBot="1">
      <c r="A6" s="146" t="s">
        <v>49</v>
      </c>
      <c r="B6" s="147">
        <v>12010100</v>
      </c>
      <c r="C6" s="147">
        <v>12010105</v>
      </c>
      <c r="D6" s="148" t="s">
        <v>50</v>
      </c>
      <c r="E6" s="220">
        <v>8404673520.29</v>
      </c>
      <c r="F6" s="220">
        <f>6500000000+682420521.4-270+874399757+200000</f>
        <v>8057020008.4</v>
      </c>
      <c r="G6" s="220">
        <v>2608761386.68</v>
      </c>
      <c r="H6" s="220">
        <v>5787531882.76</v>
      </c>
      <c r="J6" s="190">
        <v>300000000</v>
      </c>
    </row>
    <row r="7" spans="1:10" ht="15.75" thickBot="1">
      <c r="A7" s="149" t="s">
        <v>49</v>
      </c>
      <c r="B7" s="147">
        <v>12010100</v>
      </c>
      <c r="C7" s="118">
        <v>12010102</v>
      </c>
      <c r="D7" s="150" t="s">
        <v>234</v>
      </c>
      <c r="E7" s="220">
        <v>229603453.3</v>
      </c>
      <c r="F7" s="220">
        <v>298828397.69</v>
      </c>
      <c r="G7" s="220">
        <v>60289691.87</v>
      </c>
      <c r="H7" s="220">
        <v>118779383.74</v>
      </c>
      <c r="J7" s="190">
        <v>85000000</v>
      </c>
    </row>
    <row r="8" spans="1:10" ht="15.75" thickBot="1">
      <c r="A8" s="149" t="s">
        <v>49</v>
      </c>
      <c r="B8" s="147">
        <v>12010100</v>
      </c>
      <c r="C8" s="118">
        <v>12010111</v>
      </c>
      <c r="D8" s="150" t="s">
        <v>171</v>
      </c>
      <c r="E8" s="220">
        <v>119106773.97</v>
      </c>
      <c r="F8" s="220">
        <v>156362085.69</v>
      </c>
      <c r="G8" s="220">
        <v>49191796.14</v>
      </c>
      <c r="H8" s="220">
        <v>92581241.58</v>
      </c>
      <c r="J8" s="190">
        <v>20000000</v>
      </c>
    </row>
    <row r="9" spans="1:8" ht="15.75" thickBot="1">
      <c r="A9" s="149" t="s">
        <v>49</v>
      </c>
      <c r="B9" s="147">
        <v>12010100</v>
      </c>
      <c r="C9" s="118">
        <v>12010113</v>
      </c>
      <c r="D9" s="150" t="s">
        <v>172</v>
      </c>
      <c r="E9" s="220">
        <v>22483725.83</v>
      </c>
      <c r="F9" s="220">
        <v>30000000</v>
      </c>
      <c r="G9" s="220">
        <v>10707496</v>
      </c>
      <c r="H9" s="220">
        <v>21414992</v>
      </c>
    </row>
    <row r="10" spans="1:10" ht="15.75" thickBot="1">
      <c r="A10" s="149" t="s">
        <v>49</v>
      </c>
      <c r="B10" s="147">
        <v>12010100</v>
      </c>
      <c r="C10" s="118">
        <v>12010108</v>
      </c>
      <c r="D10" s="150" t="s">
        <v>233</v>
      </c>
      <c r="E10" s="220">
        <v>0</v>
      </c>
      <c r="F10" s="220">
        <v>116125685.69</v>
      </c>
      <c r="G10" s="220">
        <v>200000</v>
      </c>
      <c r="H10" s="220">
        <v>6480000</v>
      </c>
      <c r="J10" s="192">
        <v>3000000</v>
      </c>
    </row>
    <row r="11" spans="1:10" ht="15.75" thickBot="1">
      <c r="A11" s="149" t="s">
        <v>49</v>
      </c>
      <c r="B11" s="147">
        <v>12010100</v>
      </c>
      <c r="C11" s="118">
        <v>12010119</v>
      </c>
      <c r="D11" s="150" t="s">
        <v>51</v>
      </c>
      <c r="E11" s="220">
        <v>4529928.74</v>
      </c>
      <c r="F11" s="220">
        <v>12665208.57</v>
      </c>
      <c r="G11" s="220">
        <v>1607402.25</v>
      </c>
      <c r="H11" s="220">
        <v>3214804.5</v>
      </c>
      <c r="J11" s="192">
        <v>800000</v>
      </c>
    </row>
    <row r="12" spans="1:10" ht="15.75" thickBot="1">
      <c r="A12" s="149" t="s">
        <v>49</v>
      </c>
      <c r="B12" s="147">
        <v>12010100</v>
      </c>
      <c r="C12" s="118">
        <v>12010101</v>
      </c>
      <c r="D12" s="150" t="s">
        <v>52</v>
      </c>
      <c r="E12" s="220">
        <v>1666500</v>
      </c>
      <c r="F12" s="220">
        <v>58000000</v>
      </c>
      <c r="G12" s="220">
        <v>19632000</v>
      </c>
      <c r="H12" s="220">
        <v>30870000</v>
      </c>
      <c r="J12" s="192">
        <v>100000</v>
      </c>
    </row>
    <row r="13" spans="1:8" ht="15.75" thickBot="1">
      <c r="A13" s="149" t="s">
        <v>49</v>
      </c>
      <c r="B13" s="147">
        <v>12010100</v>
      </c>
      <c r="C13" s="118">
        <v>12010132</v>
      </c>
      <c r="D13" s="150" t="s">
        <v>173</v>
      </c>
      <c r="E13" s="220">
        <v>912504725.43</v>
      </c>
      <c r="F13" s="220">
        <v>1730081894.12</v>
      </c>
      <c r="G13" s="220">
        <v>5880884485.37</v>
      </c>
      <c r="H13" s="220">
        <v>1123669956.02</v>
      </c>
    </row>
    <row r="14" spans="1:8" ht="15.75" thickBot="1">
      <c r="A14" s="149" t="s">
        <v>49</v>
      </c>
      <c r="B14" s="147">
        <v>12010100</v>
      </c>
      <c r="C14" s="8">
        <v>12010110</v>
      </c>
      <c r="D14" s="150" t="s">
        <v>224</v>
      </c>
      <c r="E14" s="220">
        <v>157815888.01</v>
      </c>
      <c r="F14" s="220">
        <v>337630417.14</v>
      </c>
      <c r="G14" s="220">
        <v>78581461.78</v>
      </c>
      <c r="H14" s="220">
        <v>165021069.74</v>
      </c>
    </row>
    <row r="15" spans="1:8" ht="15.75" thickBot="1">
      <c r="A15" s="151" t="s">
        <v>49</v>
      </c>
      <c r="B15" s="152">
        <v>12010100</v>
      </c>
      <c r="C15" s="153">
        <v>12010112</v>
      </c>
      <c r="D15" s="154" t="s">
        <v>232</v>
      </c>
      <c r="E15" s="220">
        <v>147061196.82</v>
      </c>
      <c r="F15" s="220">
        <v>150000000</v>
      </c>
      <c r="G15" s="220">
        <v>116054576.62</v>
      </c>
      <c r="H15" s="220">
        <v>234109153.24</v>
      </c>
    </row>
    <row r="16" spans="1:9" ht="15.75" thickBot="1">
      <c r="A16" s="151" t="s">
        <v>49</v>
      </c>
      <c r="B16" s="152">
        <v>12010100</v>
      </c>
      <c r="C16" s="153">
        <v>12010018</v>
      </c>
      <c r="D16" s="154" t="s">
        <v>272</v>
      </c>
      <c r="E16" s="220">
        <v>0</v>
      </c>
      <c r="F16" s="220">
        <v>700000000</v>
      </c>
      <c r="G16" s="220">
        <v>12000000</v>
      </c>
      <c r="H16" s="220">
        <v>100000000</v>
      </c>
      <c r="I16" t="s">
        <v>0</v>
      </c>
    </row>
    <row r="17" spans="1:10" ht="15">
      <c r="A17" s="123"/>
      <c r="B17" s="26"/>
      <c r="C17" s="26"/>
      <c r="D17" s="37" t="s">
        <v>1</v>
      </c>
      <c r="E17" s="82">
        <f>SUM(E6:E16)</f>
        <v>9999445712.39</v>
      </c>
      <c r="F17" s="82">
        <f>SUM(F6:F16)</f>
        <v>11646713697.3</v>
      </c>
      <c r="G17" s="82">
        <f>SUM(G6:G16)</f>
        <v>8837910296.710001</v>
      </c>
      <c r="H17" s="82">
        <f>SUM(H6:H16)</f>
        <v>7683672483.58</v>
      </c>
      <c r="J17" s="90">
        <f>SUM(J6:J15)</f>
        <v>408900000</v>
      </c>
    </row>
    <row r="19" spans="6:8" ht="15">
      <c r="F19" s="98"/>
      <c r="G19" s="90"/>
      <c r="H19" s="90"/>
    </row>
    <row r="20" ht="15">
      <c r="H20" s="90"/>
    </row>
  </sheetData>
  <sheetProtection/>
  <mergeCells count="8">
    <mergeCell ref="G3:G4"/>
    <mergeCell ref="H3:H4"/>
    <mergeCell ref="A2:D2"/>
    <mergeCell ref="A3:A5"/>
    <mergeCell ref="B3:B5"/>
    <mergeCell ref="C3:C5"/>
    <mergeCell ref="D3:D5"/>
    <mergeCell ref="E3:E4"/>
  </mergeCells>
  <printOptions/>
  <pageMargins left="0.07874015748031496" right="0.07874015748031496" top="0.7480314960629921" bottom="0.7480314960629921" header="0.31496062992125984" footer="0.31496062992125984"/>
  <pageSetup horizontalDpi="1200" verticalDpi="12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">
      <selection activeCell="E1" sqref="E1:H2"/>
    </sheetView>
  </sheetViews>
  <sheetFormatPr defaultColWidth="9.140625" defaultRowHeight="15"/>
  <cols>
    <col min="1" max="1" width="13.140625" style="0" customWidth="1"/>
    <col min="2" max="2" width="10.421875" style="0" customWidth="1"/>
    <col min="3" max="3" width="14.140625" style="0" customWidth="1"/>
    <col min="4" max="4" width="22.421875" style="0" customWidth="1"/>
    <col min="5" max="5" width="17.421875" style="0" customWidth="1"/>
    <col min="6" max="6" width="15.421875" style="0" customWidth="1"/>
    <col min="7" max="7" width="16.28125" style="0" customWidth="1"/>
    <col min="8" max="8" width="14.421875" style="0" customWidth="1"/>
    <col min="9" max="9" width="10.00390625" style="0" customWidth="1"/>
  </cols>
  <sheetData>
    <row r="1" spans="1:9" ht="47.25">
      <c r="A1" s="11" t="s">
        <v>40</v>
      </c>
      <c r="B1" s="20" t="s">
        <v>41</v>
      </c>
      <c r="C1" s="11" t="s">
        <v>42</v>
      </c>
      <c r="D1" s="11" t="s">
        <v>42</v>
      </c>
      <c r="E1" s="246" t="s">
        <v>300</v>
      </c>
      <c r="F1" s="144" t="s">
        <v>301</v>
      </c>
      <c r="G1" s="237" t="s">
        <v>302</v>
      </c>
      <c r="H1" s="237" t="s">
        <v>303</v>
      </c>
      <c r="I1" s="20"/>
    </row>
    <row r="2" spans="1:8" ht="30">
      <c r="A2" s="211"/>
      <c r="B2" s="2"/>
      <c r="C2" s="6"/>
      <c r="D2" s="6" t="s">
        <v>258</v>
      </c>
      <c r="E2" s="248"/>
      <c r="F2" s="145" t="s">
        <v>122</v>
      </c>
      <c r="G2" s="238"/>
      <c r="H2" s="238"/>
    </row>
    <row r="3" spans="1:8" ht="15">
      <c r="A3" s="211"/>
      <c r="B3" s="2"/>
      <c r="C3" s="6"/>
      <c r="D3" s="6" t="s">
        <v>259</v>
      </c>
      <c r="E3" s="223">
        <v>0</v>
      </c>
      <c r="F3" s="220">
        <v>0</v>
      </c>
      <c r="G3" s="218">
        <v>9719000</v>
      </c>
      <c r="H3" s="220">
        <v>20000000</v>
      </c>
    </row>
    <row r="4" spans="1:8" ht="15">
      <c r="A4" s="215"/>
      <c r="B4" s="214"/>
      <c r="C4" s="213"/>
      <c r="D4" s="213" t="s">
        <v>260</v>
      </c>
      <c r="E4" s="224">
        <v>0</v>
      </c>
      <c r="F4" s="221">
        <v>0</v>
      </c>
      <c r="G4" s="219">
        <v>0</v>
      </c>
      <c r="H4" s="221">
        <v>5000000</v>
      </c>
    </row>
    <row r="5" spans="2:8" ht="15">
      <c r="B5" s="210"/>
      <c r="C5" s="209"/>
      <c r="D5" s="209" t="s">
        <v>261</v>
      </c>
      <c r="E5" s="223">
        <v>0</v>
      </c>
      <c r="F5" s="220">
        <v>0</v>
      </c>
      <c r="G5" s="218">
        <v>0</v>
      </c>
      <c r="H5" s="220">
        <v>1000000</v>
      </c>
    </row>
    <row r="6" spans="1:8" ht="15">
      <c r="A6" s="211"/>
      <c r="B6" s="2"/>
      <c r="C6" s="6"/>
      <c r="D6" s="6" t="s">
        <v>262</v>
      </c>
      <c r="E6" s="225">
        <v>0</v>
      </c>
      <c r="F6" s="222">
        <v>0</v>
      </c>
      <c r="G6" s="217">
        <v>0</v>
      </c>
      <c r="H6" s="222">
        <v>200000</v>
      </c>
    </row>
    <row r="7" spans="1:8" ht="15">
      <c r="A7" s="212"/>
      <c r="B7" s="2"/>
      <c r="C7" s="214"/>
      <c r="D7" s="209" t="s">
        <v>264</v>
      </c>
      <c r="E7" s="223">
        <v>0</v>
      </c>
      <c r="F7" s="220">
        <v>0</v>
      </c>
      <c r="G7" s="218">
        <v>0</v>
      </c>
      <c r="H7" s="220">
        <v>1000000</v>
      </c>
    </row>
    <row r="8" spans="1:8" ht="15">
      <c r="A8" s="216"/>
      <c r="B8" s="214"/>
      <c r="C8" s="2"/>
      <c r="D8" s="2" t="s">
        <v>263</v>
      </c>
      <c r="E8" s="225">
        <v>0</v>
      </c>
      <c r="F8" s="222">
        <v>0</v>
      </c>
      <c r="G8" s="217">
        <v>0</v>
      </c>
      <c r="H8" s="222">
        <v>1000000</v>
      </c>
    </row>
    <row r="9" spans="1:8" ht="15">
      <c r="A9" s="6"/>
      <c r="B9" s="2"/>
      <c r="C9" s="214"/>
      <c r="D9" s="2" t="s">
        <v>266</v>
      </c>
      <c r="E9" s="223">
        <v>0</v>
      </c>
      <c r="F9" s="220">
        <v>0</v>
      </c>
      <c r="G9" s="218">
        <v>294000</v>
      </c>
      <c r="H9" s="220">
        <v>500000</v>
      </c>
    </row>
    <row r="10" spans="1:8" ht="15">
      <c r="A10" s="208"/>
      <c r="B10" s="213"/>
      <c r="C10" s="209"/>
      <c r="D10" s="2"/>
      <c r="E10" s="225">
        <v>0</v>
      </c>
      <c r="F10" s="222">
        <v>0</v>
      </c>
      <c r="G10" s="217">
        <v>0</v>
      </c>
      <c r="H10" s="222">
        <v>0</v>
      </c>
    </row>
    <row r="11" spans="1:8" ht="15">
      <c r="A11" s="2"/>
      <c r="B11" s="6"/>
      <c r="C11" s="2"/>
      <c r="D11" s="2" t="s">
        <v>265</v>
      </c>
      <c r="E11" s="227">
        <f>SUM(E2:E10)</f>
        <v>0</v>
      </c>
      <c r="F11" s="220">
        <v>0</v>
      </c>
      <c r="G11" s="226">
        <f>SUM(G2:G10)</f>
        <v>10013000</v>
      </c>
      <c r="H11" s="87">
        <f>SUM(H2:H10)</f>
        <v>28700000</v>
      </c>
    </row>
    <row r="12" ht="15">
      <c r="F12" s="217">
        <f>SUM(F2:F10)</f>
        <v>0</v>
      </c>
    </row>
    <row r="16" ht="15">
      <c r="D16" s="44">
        <v>100000000</v>
      </c>
    </row>
    <row r="17" spans="4:6" ht="15">
      <c r="D17" s="44">
        <v>0</v>
      </c>
      <c r="F17" s="217"/>
    </row>
    <row r="18" ht="15">
      <c r="D18" s="44">
        <v>50000000</v>
      </c>
    </row>
    <row r="19" ht="15">
      <c r="D19" s="3">
        <v>0</v>
      </c>
    </row>
    <row r="20" ht="15">
      <c r="D20" s="3"/>
    </row>
    <row r="21" ht="15">
      <c r="D21" s="3">
        <v>19000000</v>
      </c>
    </row>
    <row r="22" ht="15">
      <c r="D22" s="3"/>
    </row>
    <row r="23" ht="15">
      <c r="D23" s="3">
        <v>100000000</v>
      </c>
    </row>
    <row r="24" ht="15">
      <c r="D24" s="90">
        <f>SUM(D16:D23)</f>
        <v>269000000</v>
      </c>
    </row>
  </sheetData>
  <sheetProtection/>
  <mergeCells count="3">
    <mergeCell ref="E1:E2"/>
    <mergeCell ref="G1:G2"/>
    <mergeCell ref="H1:H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1"/>
  <sheetViews>
    <sheetView view="pageBreakPreview" zoomScale="91" zoomScaleNormal="68" zoomScaleSheetLayoutView="91" zoomScalePageLayoutView="0" workbookViewId="0" topLeftCell="B30">
      <selection activeCell="D54" sqref="D54"/>
    </sheetView>
  </sheetViews>
  <sheetFormatPr defaultColWidth="9.140625" defaultRowHeight="15"/>
  <cols>
    <col min="1" max="1" width="13.421875" style="2" customWidth="1"/>
    <col min="2" max="2" width="16.140625" style="23" bestFit="1" customWidth="1"/>
    <col min="3" max="3" width="17.00390625" style="2" customWidth="1"/>
    <col min="4" max="4" width="57.7109375" style="0" customWidth="1"/>
    <col min="5" max="5" width="22.8515625" style="0" customWidth="1"/>
    <col min="6" max="6" width="24.28125" style="0" customWidth="1"/>
    <col min="7" max="7" width="26.57421875" style="0" customWidth="1"/>
    <col min="8" max="8" width="29.421875" style="0" customWidth="1"/>
    <col min="9" max="9" width="17.140625" style="0" customWidth="1"/>
    <col min="10" max="10" width="19.7109375" style="0" hidden="1" customWidth="1"/>
    <col min="11" max="11" width="19.140625" style="0" hidden="1" customWidth="1"/>
    <col min="12" max="12" width="16.421875" style="0" hidden="1" customWidth="1"/>
  </cols>
  <sheetData>
    <row r="1" spans="1:3" ht="15" hidden="1">
      <c r="A1" s="77"/>
      <c r="B1" s="78"/>
      <c r="C1" s="77"/>
    </row>
    <row r="2" spans="1:12" ht="28.5">
      <c r="A2" s="77"/>
      <c r="B2" s="78"/>
      <c r="C2" s="77"/>
      <c r="D2" s="99" t="s">
        <v>83</v>
      </c>
      <c r="E2" s="99"/>
      <c r="F2" s="99"/>
      <c r="G2" s="99"/>
      <c r="H2" s="99"/>
      <c r="I2" s="99"/>
      <c r="J2" s="99"/>
      <c r="K2" s="99"/>
      <c r="L2" s="99"/>
    </row>
    <row r="3" spans="1:8" ht="28.5">
      <c r="A3" s="99"/>
      <c r="B3" s="99"/>
      <c r="C3" s="99"/>
      <c r="D3" s="99" t="s">
        <v>132</v>
      </c>
      <c r="E3" s="99"/>
      <c r="F3" s="99"/>
      <c r="G3" s="99"/>
      <c r="H3" s="99"/>
    </row>
    <row r="4" spans="1:8" ht="15.75">
      <c r="A4"/>
      <c r="B4" s="18"/>
      <c r="C4"/>
      <c r="D4" s="249"/>
      <c r="E4" s="249"/>
      <c r="F4" s="249"/>
      <c r="G4" s="249"/>
      <c r="H4" s="249"/>
    </row>
    <row r="5" spans="2:8" ht="15" customHeight="1">
      <c r="B5" s="19"/>
      <c r="D5" s="1" t="s">
        <v>4</v>
      </c>
      <c r="E5" s="246" t="s">
        <v>300</v>
      </c>
      <c r="F5" s="144" t="s">
        <v>301</v>
      </c>
      <c r="G5" s="237" t="s">
        <v>302</v>
      </c>
      <c r="H5" s="237" t="s">
        <v>303</v>
      </c>
    </row>
    <row r="6" spans="1:8" s="12" customFormat="1" ht="58.5" customHeight="1">
      <c r="A6" s="11" t="s">
        <v>40</v>
      </c>
      <c r="B6" s="20" t="s">
        <v>41</v>
      </c>
      <c r="C6" s="11" t="s">
        <v>42</v>
      </c>
      <c r="D6" s="145" t="s">
        <v>5</v>
      </c>
      <c r="E6" s="248"/>
      <c r="F6" s="145" t="s">
        <v>122</v>
      </c>
      <c r="G6" s="238"/>
      <c r="H6" s="238"/>
    </row>
    <row r="7" spans="1:8" s="10" customFormat="1" ht="15" customHeight="1">
      <c r="A7" s="86"/>
      <c r="B7" s="25"/>
      <c r="C7" s="85"/>
      <c r="D7" s="15"/>
      <c r="E7" s="3"/>
      <c r="F7" s="3"/>
      <c r="G7" s="3"/>
      <c r="H7" s="3"/>
    </row>
    <row r="8" spans="1:8" s="10" customFormat="1" ht="34.5" customHeight="1">
      <c r="A8" s="7"/>
      <c r="B8" s="19"/>
      <c r="C8" s="2"/>
      <c r="D8" s="113" t="s">
        <v>280</v>
      </c>
      <c r="E8" s="114"/>
      <c r="F8" s="114"/>
      <c r="G8" s="114"/>
      <c r="H8" s="114"/>
    </row>
    <row r="9" spans="1:8" s="10" customFormat="1" ht="34.5" customHeight="1">
      <c r="A9" s="7"/>
      <c r="B9" s="19"/>
      <c r="C9" s="2"/>
      <c r="D9" s="113" t="s">
        <v>149</v>
      </c>
      <c r="E9" s="114"/>
      <c r="F9" s="114"/>
      <c r="G9" s="114"/>
      <c r="H9" s="114"/>
    </row>
    <row r="10" spans="1:8" s="10" customFormat="1" ht="15" customHeight="1">
      <c r="A10" s="7">
        <v>12040000</v>
      </c>
      <c r="B10" s="19">
        <v>517001001</v>
      </c>
      <c r="C10" s="2">
        <v>12040072</v>
      </c>
      <c r="D10" s="45" t="s">
        <v>150</v>
      </c>
      <c r="E10" s="114">
        <v>6300000</v>
      </c>
      <c r="F10" s="114">
        <v>5500000</v>
      </c>
      <c r="G10" s="114">
        <v>5147000</v>
      </c>
      <c r="H10" s="114">
        <v>5000000</v>
      </c>
    </row>
    <row r="11" spans="1:8" s="10" customFormat="1" ht="15" customHeight="1">
      <c r="A11" s="7">
        <v>12040000</v>
      </c>
      <c r="B11" s="19">
        <v>517001001</v>
      </c>
      <c r="C11" s="2">
        <v>12040072</v>
      </c>
      <c r="D11" s="45" t="s">
        <v>144</v>
      </c>
      <c r="E11" s="114">
        <v>2350000</v>
      </c>
      <c r="F11" s="114">
        <v>1000000</v>
      </c>
      <c r="G11" s="114">
        <v>300000</v>
      </c>
      <c r="H11" s="114">
        <v>1500000</v>
      </c>
    </row>
    <row r="12" spans="1:8" s="10" customFormat="1" ht="15" customHeight="1">
      <c r="A12" s="7">
        <v>12040000</v>
      </c>
      <c r="B12" s="19">
        <v>517001001</v>
      </c>
      <c r="C12" s="2">
        <v>12040082</v>
      </c>
      <c r="D12" s="45" t="s">
        <v>151</v>
      </c>
      <c r="E12" s="114"/>
      <c r="F12" s="114"/>
      <c r="G12" s="114"/>
      <c r="H12" s="114"/>
    </row>
    <row r="13" spans="1:8" s="10" customFormat="1" ht="15" customHeight="1">
      <c r="A13" s="7">
        <v>12040000</v>
      </c>
      <c r="B13" s="19">
        <v>517001001</v>
      </c>
      <c r="C13" s="2">
        <v>12040082</v>
      </c>
      <c r="D13" s="45" t="s">
        <v>250</v>
      </c>
      <c r="E13" s="114">
        <v>2100000</v>
      </c>
      <c r="F13" s="114">
        <v>1000000</v>
      </c>
      <c r="G13" s="114">
        <v>4368000</v>
      </c>
      <c r="H13" s="114">
        <v>1500000</v>
      </c>
    </row>
    <row r="14" spans="1:8" s="10" customFormat="1" ht="15" customHeight="1">
      <c r="A14" s="16">
        <v>12040000</v>
      </c>
      <c r="B14" s="19">
        <v>517001001</v>
      </c>
      <c r="C14" s="2">
        <v>12040017</v>
      </c>
      <c r="D14" s="115" t="s">
        <v>235</v>
      </c>
      <c r="E14" s="114">
        <v>0</v>
      </c>
      <c r="F14" s="114">
        <v>3000000</v>
      </c>
      <c r="G14" s="114">
        <v>0</v>
      </c>
      <c r="H14" s="114">
        <v>0</v>
      </c>
    </row>
    <row r="15" spans="1:8" s="10" customFormat="1" ht="15" customHeight="1">
      <c r="A15" s="7">
        <v>12040000</v>
      </c>
      <c r="B15" s="19">
        <v>517001001</v>
      </c>
      <c r="C15" s="2">
        <v>120400017</v>
      </c>
      <c r="D15" s="45" t="s">
        <v>174</v>
      </c>
      <c r="E15" s="114">
        <v>12907000</v>
      </c>
      <c r="F15" s="114">
        <v>40000000</v>
      </c>
      <c r="G15" s="114">
        <v>5982000</v>
      </c>
      <c r="H15" s="114">
        <v>45000000</v>
      </c>
    </row>
    <row r="16" spans="1:8" s="10" customFormat="1" ht="15" customHeight="1">
      <c r="A16" s="7">
        <v>12040000</v>
      </c>
      <c r="B16" s="25">
        <v>517021001</v>
      </c>
      <c r="C16" s="2">
        <v>120400017</v>
      </c>
      <c r="D16" s="115" t="s">
        <v>285</v>
      </c>
      <c r="E16" s="114">
        <v>1200000</v>
      </c>
      <c r="F16" s="114">
        <v>1780000</v>
      </c>
      <c r="G16" s="114">
        <v>420000</v>
      </c>
      <c r="H16" s="114">
        <v>1450000</v>
      </c>
    </row>
    <row r="17" spans="1:8" s="10" customFormat="1" ht="15" customHeight="1">
      <c r="A17" s="7">
        <v>12040000</v>
      </c>
      <c r="B17" s="25">
        <v>517021001</v>
      </c>
      <c r="C17" s="2">
        <v>120400017</v>
      </c>
      <c r="D17" s="115" t="s">
        <v>284</v>
      </c>
      <c r="E17" s="114">
        <v>480000</v>
      </c>
      <c r="F17" s="114">
        <v>1200000</v>
      </c>
      <c r="G17" s="114">
        <v>680000</v>
      </c>
      <c r="H17" s="114">
        <v>156000</v>
      </c>
    </row>
    <row r="18" spans="1:8" s="10" customFormat="1" ht="15" customHeight="1">
      <c r="A18" s="7">
        <v>12040000</v>
      </c>
      <c r="B18" s="25">
        <v>517021001</v>
      </c>
      <c r="C18" s="2">
        <v>120400017</v>
      </c>
      <c r="D18" s="115" t="s">
        <v>175</v>
      </c>
      <c r="E18" s="114">
        <v>0</v>
      </c>
      <c r="F18" s="114">
        <v>1000000</v>
      </c>
      <c r="G18" s="114">
        <v>0</v>
      </c>
      <c r="H18" s="114">
        <v>0</v>
      </c>
    </row>
    <row r="19" spans="1:8" s="10" customFormat="1" ht="15" customHeight="1">
      <c r="A19" s="86"/>
      <c r="B19" s="25"/>
      <c r="C19" s="2">
        <v>120400017</v>
      </c>
      <c r="D19" s="115" t="s">
        <v>143</v>
      </c>
      <c r="E19" s="10">
        <v>0</v>
      </c>
      <c r="F19" s="114">
        <v>2000000</v>
      </c>
      <c r="G19" s="114">
        <v>0</v>
      </c>
      <c r="H19" s="114">
        <v>0</v>
      </c>
    </row>
    <row r="20" spans="1:8" s="10" customFormat="1" ht="15" customHeight="1">
      <c r="A20" s="86"/>
      <c r="B20" s="25"/>
      <c r="C20" s="2">
        <v>120400017</v>
      </c>
      <c r="D20" s="115" t="s">
        <v>283</v>
      </c>
      <c r="E20" s="114"/>
      <c r="F20" s="114"/>
      <c r="G20" s="114"/>
      <c r="H20" s="114"/>
    </row>
    <row r="21" spans="1:8" s="10" customFormat="1" ht="15" customHeight="1">
      <c r="A21" s="86"/>
      <c r="B21" s="25"/>
      <c r="C21" s="2">
        <v>120400017</v>
      </c>
      <c r="D21" s="115" t="s">
        <v>282</v>
      </c>
      <c r="E21" s="114">
        <v>0</v>
      </c>
      <c r="F21" s="114">
        <v>2350000</v>
      </c>
      <c r="G21" s="114">
        <v>0</v>
      </c>
      <c r="H21" s="114">
        <v>0</v>
      </c>
    </row>
    <row r="22" spans="1:8" s="10" customFormat="1" ht="15" customHeight="1">
      <c r="A22" s="86"/>
      <c r="B22" s="25"/>
      <c r="C22" s="2">
        <v>120400017</v>
      </c>
      <c r="D22" s="115" t="s">
        <v>251</v>
      </c>
      <c r="E22" s="114">
        <v>0</v>
      </c>
      <c r="F22" s="114">
        <v>500000</v>
      </c>
      <c r="G22" s="114">
        <v>0</v>
      </c>
      <c r="H22" s="114">
        <v>0</v>
      </c>
    </row>
    <row r="23" spans="1:8" s="10" customFormat="1" ht="15" customHeight="1">
      <c r="A23" s="86"/>
      <c r="B23" s="25"/>
      <c r="C23" s="2">
        <v>120400017</v>
      </c>
      <c r="D23" s="115" t="s">
        <v>252</v>
      </c>
      <c r="E23" s="114">
        <v>0</v>
      </c>
      <c r="F23" s="114">
        <v>1000000</v>
      </c>
      <c r="G23" s="114">
        <v>0</v>
      </c>
      <c r="H23" s="114">
        <v>0</v>
      </c>
    </row>
    <row r="24" spans="1:8" s="10" customFormat="1" ht="15" customHeight="1">
      <c r="A24" s="86"/>
      <c r="B24" s="25"/>
      <c r="C24" s="2">
        <v>120400017</v>
      </c>
      <c r="D24" s="115" t="s">
        <v>281</v>
      </c>
      <c r="E24" s="114">
        <v>0</v>
      </c>
      <c r="F24" s="114">
        <v>1000000</v>
      </c>
      <c r="G24" s="114">
        <v>0</v>
      </c>
      <c r="H24" s="114">
        <v>0</v>
      </c>
    </row>
    <row r="25" spans="1:8" s="10" customFormat="1" ht="30">
      <c r="A25" s="86"/>
      <c r="B25" s="25"/>
      <c r="C25" s="6"/>
      <c r="D25" s="113" t="s">
        <v>286</v>
      </c>
      <c r="E25" s="114"/>
      <c r="F25" s="114"/>
      <c r="G25" s="114"/>
      <c r="H25" s="114"/>
    </row>
    <row r="26" spans="1:8" s="10" customFormat="1" ht="15" customHeight="1">
      <c r="A26" s="86"/>
      <c r="B26" s="25"/>
      <c r="C26" s="6"/>
      <c r="D26" s="116" t="s">
        <v>152</v>
      </c>
      <c r="E26" s="114"/>
      <c r="F26" s="114"/>
      <c r="G26" s="114"/>
      <c r="H26" s="114"/>
    </row>
    <row r="27" spans="1:8" s="10" customFormat="1" ht="15" customHeight="1">
      <c r="A27" s="7">
        <v>12040000</v>
      </c>
      <c r="B27" s="25">
        <v>517021001</v>
      </c>
      <c r="C27" s="2">
        <v>120400017</v>
      </c>
      <c r="D27" s="115" t="s">
        <v>236</v>
      </c>
      <c r="E27" s="114">
        <v>0</v>
      </c>
      <c r="F27" s="114"/>
      <c r="G27" s="114">
        <v>0</v>
      </c>
      <c r="H27" s="114">
        <v>0</v>
      </c>
    </row>
    <row r="28" spans="1:8" s="10" customFormat="1" ht="15" customHeight="1">
      <c r="A28" s="84"/>
      <c r="B28" s="21"/>
      <c r="C28" s="84"/>
      <c r="D28" s="113" t="s">
        <v>87</v>
      </c>
      <c r="E28" s="114"/>
      <c r="F28" s="114"/>
      <c r="G28" s="114"/>
      <c r="H28" s="114"/>
    </row>
    <row r="29" spans="1:8" s="10" customFormat="1" ht="15" customHeight="1">
      <c r="A29" s="7">
        <v>12040000</v>
      </c>
      <c r="B29" s="25">
        <v>517021001</v>
      </c>
      <c r="C29" s="85">
        <v>12040052</v>
      </c>
      <c r="D29" s="15" t="s">
        <v>287</v>
      </c>
      <c r="E29" s="114">
        <v>1875000</v>
      </c>
      <c r="F29" s="114">
        <v>2435000</v>
      </c>
      <c r="G29" s="114">
        <v>1217500</v>
      </c>
      <c r="H29" s="114">
        <v>2460000</v>
      </c>
    </row>
    <row r="30" spans="1:8" s="10" customFormat="1" ht="15" customHeight="1">
      <c r="A30" s="7">
        <v>12040000</v>
      </c>
      <c r="B30" s="25">
        <v>517021001</v>
      </c>
      <c r="C30" s="85">
        <v>12040052</v>
      </c>
      <c r="D30" s="15" t="s">
        <v>267</v>
      </c>
      <c r="E30" s="114">
        <v>4481000</v>
      </c>
      <c r="F30" s="114">
        <v>5285000</v>
      </c>
      <c r="G30" s="114">
        <v>3398000</v>
      </c>
      <c r="H30" s="114">
        <v>7640000</v>
      </c>
    </row>
    <row r="31" spans="1:8" s="10" customFormat="1" ht="15" customHeight="1">
      <c r="A31" s="7"/>
      <c r="B31" s="25"/>
      <c r="C31" s="85"/>
      <c r="D31" s="15" t="s">
        <v>268</v>
      </c>
      <c r="E31" s="114">
        <v>0</v>
      </c>
      <c r="F31" s="114">
        <v>20000000</v>
      </c>
      <c r="G31" s="114">
        <v>9719000</v>
      </c>
      <c r="H31" s="114">
        <v>20000000</v>
      </c>
    </row>
    <row r="32" spans="1:8" s="10" customFormat="1" ht="15" customHeight="1">
      <c r="A32" s="7">
        <v>12040000</v>
      </c>
      <c r="B32" s="25">
        <v>517021001</v>
      </c>
      <c r="C32" s="85">
        <v>12040052</v>
      </c>
      <c r="D32" s="15" t="s">
        <v>176</v>
      </c>
      <c r="E32" s="114">
        <v>2185000</v>
      </c>
      <c r="F32" s="114">
        <v>2350000</v>
      </c>
      <c r="G32" s="114">
        <v>1845000</v>
      </c>
      <c r="H32" s="114">
        <v>2400000</v>
      </c>
    </row>
    <row r="33" spans="1:9" s="10" customFormat="1" ht="15" customHeight="1">
      <c r="A33" s="7">
        <v>12040000</v>
      </c>
      <c r="B33" s="25">
        <v>517021001</v>
      </c>
      <c r="C33" s="85">
        <v>12040052</v>
      </c>
      <c r="D33" s="15" t="s">
        <v>177</v>
      </c>
      <c r="E33" s="114">
        <v>4695000</v>
      </c>
      <c r="F33" s="114">
        <v>7000000</v>
      </c>
      <c r="G33" s="114">
        <v>4000000</v>
      </c>
      <c r="H33" s="114">
        <v>7500000</v>
      </c>
      <c r="I33" s="94"/>
    </row>
    <row r="34" spans="1:8" s="10" customFormat="1" ht="15" customHeight="1">
      <c r="A34" s="7">
        <v>12040000</v>
      </c>
      <c r="B34" s="25">
        <v>517021001</v>
      </c>
      <c r="C34" s="85">
        <v>12040052</v>
      </c>
      <c r="D34" s="15" t="s">
        <v>178</v>
      </c>
      <c r="E34" s="114">
        <v>8600000</v>
      </c>
      <c r="F34" s="114">
        <v>9000000</v>
      </c>
      <c r="G34" s="114">
        <v>4400000</v>
      </c>
      <c r="H34" s="114">
        <v>7450000</v>
      </c>
    </row>
    <row r="35" spans="1:9" s="10" customFormat="1" ht="15" customHeight="1">
      <c r="A35" s="7">
        <v>12040000</v>
      </c>
      <c r="B35" s="25">
        <v>517021001</v>
      </c>
      <c r="C35" s="85">
        <v>12040052</v>
      </c>
      <c r="D35" s="15" t="s">
        <v>288</v>
      </c>
      <c r="E35" s="114">
        <v>5208000</v>
      </c>
      <c r="F35" s="114">
        <v>10528000</v>
      </c>
      <c r="G35" s="114">
        <v>5072000</v>
      </c>
      <c r="H35" s="114">
        <v>5786000</v>
      </c>
      <c r="I35" s="10" t="s">
        <v>0</v>
      </c>
    </row>
    <row r="36" spans="1:8" s="10" customFormat="1" ht="15" customHeight="1">
      <c r="A36" s="7">
        <v>12040000</v>
      </c>
      <c r="B36" s="25">
        <v>517021001</v>
      </c>
      <c r="C36" s="85">
        <v>12040052</v>
      </c>
      <c r="D36" s="15" t="s">
        <v>289</v>
      </c>
      <c r="E36" s="114">
        <v>2677500</v>
      </c>
      <c r="F36" s="114">
        <v>2700000</v>
      </c>
      <c r="G36" s="114">
        <v>2677500</v>
      </c>
      <c r="H36" s="114">
        <v>2700000</v>
      </c>
    </row>
    <row r="37" spans="1:8" s="10" customFormat="1" ht="15" customHeight="1">
      <c r="A37" s="7">
        <v>12040000</v>
      </c>
      <c r="B37" s="25">
        <v>517021001</v>
      </c>
      <c r="C37" s="85">
        <v>12040052</v>
      </c>
      <c r="D37" s="15" t="s">
        <v>290</v>
      </c>
      <c r="E37" s="114">
        <v>30095180</v>
      </c>
      <c r="F37" s="114">
        <v>25000000</v>
      </c>
      <c r="G37" s="114">
        <v>11316000</v>
      </c>
      <c r="H37" s="114">
        <v>22712000</v>
      </c>
    </row>
    <row r="38" spans="1:8" ht="15" customHeight="1">
      <c r="A38" s="7">
        <v>12040000</v>
      </c>
      <c r="B38" s="25">
        <v>517021001</v>
      </c>
      <c r="C38" s="85">
        <v>12040052</v>
      </c>
      <c r="D38" s="2" t="s">
        <v>237</v>
      </c>
      <c r="E38" s="114">
        <v>1000000</v>
      </c>
      <c r="F38" s="114">
        <v>3000000</v>
      </c>
      <c r="G38" s="114">
        <v>1500000</v>
      </c>
      <c r="H38" s="114">
        <v>3201000</v>
      </c>
    </row>
    <row r="39" spans="1:8" ht="15" customHeight="1">
      <c r="A39" s="9"/>
      <c r="B39" s="22"/>
      <c r="C39" s="14"/>
      <c r="D39" s="113" t="s">
        <v>225</v>
      </c>
      <c r="E39" s="117"/>
      <c r="F39" s="117"/>
      <c r="G39" s="117"/>
      <c r="H39" s="117"/>
    </row>
    <row r="40" spans="1:8" ht="15" customHeight="1">
      <c r="A40" s="7">
        <v>12040000</v>
      </c>
      <c r="B40" s="25">
        <v>517021001</v>
      </c>
      <c r="C40" s="85">
        <v>12040491</v>
      </c>
      <c r="D40" s="15" t="s">
        <v>287</v>
      </c>
      <c r="E40" s="114">
        <v>500000</v>
      </c>
      <c r="F40" s="114">
        <v>400000</v>
      </c>
      <c r="G40" s="114">
        <v>250000</v>
      </c>
      <c r="H40" s="114">
        <v>600000</v>
      </c>
    </row>
    <row r="41" spans="1:8" ht="15" customHeight="1">
      <c r="A41" s="7">
        <v>12040000</v>
      </c>
      <c r="B41" s="25">
        <v>517021001</v>
      </c>
      <c r="C41" s="85">
        <v>12040202</v>
      </c>
      <c r="D41" s="15" t="s">
        <v>267</v>
      </c>
      <c r="E41" s="114">
        <v>1800000</v>
      </c>
      <c r="F41" s="114">
        <v>2200000</v>
      </c>
      <c r="G41" s="114">
        <v>2920000</v>
      </c>
      <c r="H41" s="114">
        <v>2920000</v>
      </c>
    </row>
    <row r="42" spans="1:8" ht="15" customHeight="1">
      <c r="A42" s="7"/>
      <c r="B42" s="25"/>
      <c r="C42" s="85"/>
      <c r="D42" s="15" t="s">
        <v>268</v>
      </c>
      <c r="E42" s="114">
        <v>0</v>
      </c>
      <c r="F42" s="114">
        <v>5000000</v>
      </c>
      <c r="G42" s="114">
        <v>0</v>
      </c>
      <c r="H42" s="114">
        <v>5000000</v>
      </c>
    </row>
    <row r="43" spans="1:8" ht="15" customHeight="1">
      <c r="A43" s="7">
        <v>12040000</v>
      </c>
      <c r="B43" s="25">
        <v>517021001</v>
      </c>
      <c r="C43" s="85">
        <v>12040202</v>
      </c>
      <c r="D43" s="15" t="s">
        <v>179</v>
      </c>
      <c r="E43" s="114">
        <v>750300</v>
      </c>
      <c r="F43" s="114">
        <v>680200</v>
      </c>
      <c r="G43" s="114">
        <v>420000</v>
      </c>
      <c r="H43" s="114">
        <v>850100</v>
      </c>
    </row>
    <row r="44" spans="1:8" ht="15" customHeight="1">
      <c r="A44" s="7">
        <v>12040000</v>
      </c>
      <c r="B44" s="25">
        <v>517021001</v>
      </c>
      <c r="C44" s="85">
        <v>12040202</v>
      </c>
      <c r="D44" s="15" t="s">
        <v>178</v>
      </c>
      <c r="E44" s="114">
        <v>8000000</v>
      </c>
      <c r="F44" s="114">
        <v>8000000</v>
      </c>
      <c r="G44" s="114">
        <v>5000000</v>
      </c>
      <c r="H44" s="114">
        <v>8000000</v>
      </c>
    </row>
    <row r="45" spans="1:8" ht="15" customHeight="1">
      <c r="A45" s="7">
        <v>12040000</v>
      </c>
      <c r="B45" s="25">
        <v>517021001</v>
      </c>
      <c r="C45" s="85">
        <v>12040202</v>
      </c>
      <c r="D45" s="2" t="s">
        <v>237</v>
      </c>
      <c r="E45" s="114">
        <v>330000</v>
      </c>
      <c r="F45" s="114">
        <v>800000</v>
      </c>
      <c r="G45" s="114">
        <v>330000</v>
      </c>
      <c r="H45" s="114">
        <v>720000</v>
      </c>
    </row>
    <row r="46" spans="1:9" ht="15" customHeight="1">
      <c r="A46" s="7">
        <v>12040000</v>
      </c>
      <c r="B46" s="25">
        <v>517021001</v>
      </c>
      <c r="C46" s="85">
        <v>12040202</v>
      </c>
      <c r="D46" s="15" t="s">
        <v>177</v>
      </c>
      <c r="E46" s="114">
        <v>700000</v>
      </c>
      <c r="F46" s="114">
        <v>700000</v>
      </c>
      <c r="G46" s="114">
        <v>700000</v>
      </c>
      <c r="H46" s="114">
        <v>700000</v>
      </c>
      <c r="I46" s="207"/>
    </row>
    <row r="47" spans="1:9" ht="15" customHeight="1">
      <c r="A47" s="7">
        <v>12040000</v>
      </c>
      <c r="B47" s="25">
        <v>517021001</v>
      </c>
      <c r="C47" s="85">
        <v>12040202</v>
      </c>
      <c r="D47" s="15" t="s">
        <v>290</v>
      </c>
      <c r="E47" s="114">
        <v>9795180</v>
      </c>
      <c r="F47" s="114"/>
      <c r="G47" s="114">
        <v>8000000</v>
      </c>
      <c r="H47" s="114">
        <v>10000000</v>
      </c>
      <c r="I47" s="207"/>
    </row>
    <row r="48" spans="1:9" ht="15" customHeight="1">
      <c r="A48" s="6"/>
      <c r="B48" s="6"/>
      <c r="C48" s="6"/>
      <c r="D48" s="113" t="s">
        <v>88</v>
      </c>
      <c r="E48" s="114"/>
      <c r="F48" s="114"/>
      <c r="G48" s="114"/>
      <c r="H48" s="114"/>
      <c r="I48" s="207"/>
    </row>
    <row r="49" spans="1:9" ht="15" customHeight="1">
      <c r="A49" s="7">
        <v>12040000</v>
      </c>
      <c r="B49" s="25">
        <v>517021001</v>
      </c>
      <c r="C49" s="6">
        <v>12040063</v>
      </c>
      <c r="D49" s="15" t="s">
        <v>180</v>
      </c>
      <c r="E49" s="114">
        <v>25847569.32</v>
      </c>
      <c r="F49" s="114">
        <v>145959000</v>
      </c>
      <c r="G49" s="114">
        <v>8216472.26</v>
      </c>
      <c r="H49" s="114">
        <v>24555190.85</v>
      </c>
      <c r="I49" s="202"/>
    </row>
    <row r="50" spans="1:9" ht="15" customHeight="1">
      <c r="A50" s="7">
        <v>12040000</v>
      </c>
      <c r="B50" s="25">
        <v>517021001</v>
      </c>
      <c r="C50" s="6">
        <v>12040063</v>
      </c>
      <c r="D50" s="15" t="s">
        <v>287</v>
      </c>
      <c r="E50" s="114">
        <v>0</v>
      </c>
      <c r="F50" s="114">
        <v>3000000</v>
      </c>
      <c r="G50" s="114">
        <v>0</v>
      </c>
      <c r="H50" s="114">
        <v>3200000</v>
      </c>
      <c r="I50" s="207"/>
    </row>
    <row r="51" spans="1:8" ht="15" customHeight="1">
      <c r="A51" s="7">
        <v>12040000</v>
      </c>
      <c r="B51" s="25">
        <v>517021001</v>
      </c>
      <c r="C51" s="6">
        <v>12040063</v>
      </c>
      <c r="D51" s="15" t="s">
        <v>267</v>
      </c>
      <c r="E51" s="114">
        <v>1420000</v>
      </c>
      <c r="F51" s="114">
        <v>3150000</v>
      </c>
      <c r="G51" s="114">
        <v>2538000</v>
      </c>
      <c r="H51" s="114">
        <v>5500000</v>
      </c>
    </row>
    <row r="52" spans="1:8" ht="15" customHeight="1">
      <c r="A52" s="7"/>
      <c r="B52" s="25">
        <v>517021001</v>
      </c>
      <c r="C52" s="6">
        <v>12040063</v>
      </c>
      <c r="D52" s="15" t="s">
        <v>268</v>
      </c>
      <c r="E52" s="114">
        <v>0</v>
      </c>
      <c r="F52" s="114">
        <v>1000000</v>
      </c>
      <c r="G52" s="114">
        <v>0</v>
      </c>
      <c r="H52" s="114">
        <v>1000000</v>
      </c>
    </row>
    <row r="53" spans="1:8" ht="15" customHeight="1">
      <c r="A53" s="7">
        <v>12040000</v>
      </c>
      <c r="B53" s="25">
        <v>517021001</v>
      </c>
      <c r="C53" s="6">
        <v>12040063</v>
      </c>
      <c r="D53" s="15" t="s">
        <v>178</v>
      </c>
      <c r="E53" s="114">
        <v>0</v>
      </c>
      <c r="F53" s="114">
        <v>5000000</v>
      </c>
      <c r="G53" s="114">
        <v>0</v>
      </c>
      <c r="H53" s="114">
        <v>0</v>
      </c>
    </row>
    <row r="54" spans="1:8" ht="15" customHeight="1">
      <c r="A54" s="7">
        <v>12040000</v>
      </c>
      <c r="B54" s="25">
        <v>517021001</v>
      </c>
      <c r="C54" s="6">
        <v>12040063</v>
      </c>
      <c r="D54" s="15" t="s">
        <v>288</v>
      </c>
      <c r="E54" s="114">
        <v>5228000</v>
      </c>
      <c r="F54" s="114"/>
      <c r="G54" s="114">
        <v>0</v>
      </c>
      <c r="H54" s="114"/>
    </row>
    <row r="55" spans="1:8" ht="15" customHeight="1">
      <c r="A55" s="7">
        <v>12040000</v>
      </c>
      <c r="B55" s="25">
        <v>517021001</v>
      </c>
      <c r="C55" s="6">
        <v>12040063</v>
      </c>
      <c r="D55" s="15" t="s">
        <v>289</v>
      </c>
      <c r="E55" s="114">
        <v>1185000</v>
      </c>
      <c r="F55" s="114">
        <v>1800000</v>
      </c>
      <c r="G55" s="114"/>
      <c r="H55" s="114"/>
    </row>
    <row r="56" spans="1:8" ht="15" customHeight="1">
      <c r="A56" s="7"/>
      <c r="B56" s="25">
        <v>517021001</v>
      </c>
      <c r="C56" s="6">
        <v>12040063</v>
      </c>
      <c r="D56" s="15" t="s">
        <v>290</v>
      </c>
      <c r="E56" s="114">
        <v>14495180</v>
      </c>
      <c r="F56" s="114">
        <v>28000000</v>
      </c>
      <c r="G56" s="114">
        <v>23000000</v>
      </c>
      <c r="H56" s="114">
        <v>30000000</v>
      </c>
    </row>
    <row r="57" spans="1:8" ht="15" customHeight="1">
      <c r="A57" s="7"/>
      <c r="B57" s="25">
        <v>517021001</v>
      </c>
      <c r="C57" s="6">
        <v>12040063</v>
      </c>
      <c r="D57" s="2" t="s">
        <v>237</v>
      </c>
      <c r="E57" s="114">
        <v>680000</v>
      </c>
      <c r="F57" s="114">
        <v>800000</v>
      </c>
      <c r="G57" s="114">
        <v>720000</v>
      </c>
      <c r="H57" s="114">
        <v>1000000</v>
      </c>
    </row>
    <row r="58" spans="1:8" ht="15" customHeight="1">
      <c r="A58" s="7"/>
      <c r="B58" s="19"/>
      <c r="D58" s="113" t="s">
        <v>153</v>
      </c>
      <c r="E58" s="114"/>
      <c r="F58" s="114"/>
      <c r="G58" s="114"/>
      <c r="H58" s="114"/>
    </row>
    <row r="59" spans="1:8" ht="15" customHeight="1">
      <c r="A59" s="7">
        <v>12040000</v>
      </c>
      <c r="B59" s="25">
        <v>517021001</v>
      </c>
      <c r="C59" s="6">
        <v>12040063</v>
      </c>
      <c r="D59" s="15" t="s">
        <v>287</v>
      </c>
      <c r="E59" s="114">
        <v>0</v>
      </c>
      <c r="F59" s="114">
        <v>225000</v>
      </c>
      <c r="G59" s="114">
        <v>0</v>
      </c>
      <c r="H59" s="114">
        <v>240000</v>
      </c>
    </row>
    <row r="60" spans="1:8" ht="15" customHeight="1">
      <c r="A60" s="7">
        <v>12040000</v>
      </c>
      <c r="B60" s="25">
        <v>517021001</v>
      </c>
      <c r="C60" s="6">
        <v>12040063</v>
      </c>
      <c r="D60" s="15" t="s">
        <v>267</v>
      </c>
      <c r="E60" s="114">
        <v>1070000</v>
      </c>
      <c r="F60" s="114">
        <v>2200000</v>
      </c>
      <c r="G60" s="114">
        <v>1554765</v>
      </c>
      <c r="H60" s="114">
        <v>4200000</v>
      </c>
    </row>
    <row r="61" spans="1:8" ht="15" customHeight="1">
      <c r="A61" s="7"/>
      <c r="B61" s="25">
        <v>517021001</v>
      </c>
      <c r="C61" s="6">
        <v>12040063</v>
      </c>
      <c r="D61" s="15" t="s">
        <v>268</v>
      </c>
      <c r="E61" s="114">
        <v>0</v>
      </c>
      <c r="F61" s="114">
        <v>1000000</v>
      </c>
      <c r="G61" s="114">
        <v>0</v>
      </c>
      <c r="H61" s="114">
        <v>1000000</v>
      </c>
    </row>
    <row r="62" spans="1:8" ht="15" customHeight="1">
      <c r="A62" s="7">
        <v>12040000</v>
      </c>
      <c r="B62" s="25">
        <v>517021001</v>
      </c>
      <c r="C62" s="6">
        <v>12040063</v>
      </c>
      <c r="D62" s="15" t="s">
        <v>178</v>
      </c>
      <c r="E62" s="114">
        <v>5000000</v>
      </c>
      <c r="F62" s="114">
        <v>6400000</v>
      </c>
      <c r="G62" s="114">
        <v>3120000</v>
      </c>
      <c r="H62" s="114">
        <v>5200000</v>
      </c>
    </row>
    <row r="63" spans="1:8" ht="15" customHeight="1">
      <c r="A63" s="7">
        <v>12040000</v>
      </c>
      <c r="B63" s="25">
        <v>517021001</v>
      </c>
      <c r="C63" s="6">
        <v>12040063</v>
      </c>
      <c r="D63" s="15" t="s">
        <v>288</v>
      </c>
      <c r="E63" s="114">
        <v>2614000</v>
      </c>
      <c r="F63" s="114">
        <v>5291000</v>
      </c>
      <c r="G63" s="114">
        <v>10144000</v>
      </c>
      <c r="H63" s="114">
        <v>2893000</v>
      </c>
    </row>
    <row r="64" spans="1:8" ht="15" customHeight="1">
      <c r="A64" s="7">
        <v>12040000</v>
      </c>
      <c r="B64" s="25">
        <v>517021001</v>
      </c>
      <c r="C64" s="6">
        <v>12040063</v>
      </c>
      <c r="D64" s="15" t="s">
        <v>289</v>
      </c>
      <c r="E64" s="114">
        <v>5892500</v>
      </c>
      <c r="F64" s="114">
        <v>900000</v>
      </c>
      <c r="G64" s="114">
        <v>5892500</v>
      </c>
      <c r="H64" s="114">
        <v>5892500</v>
      </c>
    </row>
    <row r="65" spans="1:8" ht="15" customHeight="1">
      <c r="A65" s="7">
        <v>12040000</v>
      </c>
      <c r="B65" s="25">
        <v>517021001</v>
      </c>
      <c r="C65" s="6">
        <v>12040063</v>
      </c>
      <c r="D65" s="15" t="s">
        <v>290</v>
      </c>
      <c r="E65" s="114">
        <v>7095186.65</v>
      </c>
      <c r="F65" s="114">
        <v>11000000</v>
      </c>
      <c r="G65" s="114">
        <v>8000000</v>
      </c>
      <c r="H65" s="114">
        <v>17034000</v>
      </c>
    </row>
    <row r="66" spans="1:8" ht="15" customHeight="1">
      <c r="A66" s="7"/>
      <c r="B66" s="25">
        <v>517021001</v>
      </c>
      <c r="C66" s="6">
        <v>12040063</v>
      </c>
      <c r="D66" s="2" t="s">
        <v>237</v>
      </c>
      <c r="E66" s="114">
        <v>168000</v>
      </c>
      <c r="F66" s="114">
        <v>200000</v>
      </c>
      <c r="G66" s="114">
        <v>170000</v>
      </c>
      <c r="H66" s="114">
        <v>300000</v>
      </c>
    </row>
    <row r="67" spans="1:8" ht="15" customHeight="1">
      <c r="A67" s="7"/>
      <c r="B67" s="19"/>
      <c r="D67" s="113" t="s">
        <v>181</v>
      </c>
      <c r="E67" s="114"/>
      <c r="F67" s="114"/>
      <c r="G67" s="114"/>
      <c r="H67" s="114"/>
    </row>
    <row r="68" spans="1:8" ht="15" customHeight="1">
      <c r="A68" s="7">
        <v>12040000</v>
      </c>
      <c r="B68" s="25">
        <v>517021001</v>
      </c>
      <c r="C68" s="2">
        <v>12040316</v>
      </c>
      <c r="D68" s="15" t="s">
        <v>178</v>
      </c>
      <c r="E68" s="114">
        <v>17600000</v>
      </c>
      <c r="F68" s="114">
        <v>19550000</v>
      </c>
      <c r="G68" s="114">
        <v>11250000</v>
      </c>
      <c r="H68" s="114">
        <v>16950000</v>
      </c>
    </row>
    <row r="69" spans="1:8" ht="15" customHeight="1">
      <c r="A69" s="7">
        <v>12040000</v>
      </c>
      <c r="B69" s="25">
        <v>517021001</v>
      </c>
      <c r="C69" s="2">
        <v>12040316</v>
      </c>
      <c r="D69" s="15" t="s">
        <v>288</v>
      </c>
      <c r="E69" s="114">
        <v>24424000</v>
      </c>
      <c r="F69" s="114">
        <v>52910000</v>
      </c>
      <c r="G69" s="114">
        <v>25328000</v>
      </c>
      <c r="H69" s="114">
        <v>28930000</v>
      </c>
    </row>
    <row r="70" spans="1:8" ht="15" customHeight="1">
      <c r="A70" s="7">
        <v>12040000</v>
      </c>
      <c r="B70" s="25">
        <v>517021001</v>
      </c>
      <c r="C70" s="2">
        <v>12040316</v>
      </c>
      <c r="D70" s="15" t="s">
        <v>289</v>
      </c>
      <c r="E70" s="114">
        <v>3570000</v>
      </c>
      <c r="F70" s="114">
        <v>3600000</v>
      </c>
      <c r="G70" s="114">
        <v>3570000</v>
      </c>
      <c r="H70" s="114">
        <v>3600000</v>
      </c>
    </row>
    <row r="71" spans="1:8" ht="15" customHeight="1">
      <c r="A71" s="7">
        <v>12040000</v>
      </c>
      <c r="B71" s="25">
        <v>517021001</v>
      </c>
      <c r="C71" s="2">
        <v>12040316</v>
      </c>
      <c r="D71" s="15" t="s">
        <v>290</v>
      </c>
      <c r="E71" s="114">
        <v>8015180.15</v>
      </c>
      <c r="F71" s="114">
        <v>20000000</v>
      </c>
      <c r="G71" s="114">
        <v>19000000</v>
      </c>
      <c r="H71" s="114">
        <v>34068000</v>
      </c>
    </row>
    <row r="72" spans="1:8" ht="15" customHeight="1">
      <c r="A72" s="7">
        <v>12040000</v>
      </c>
      <c r="B72" s="25">
        <v>517021001</v>
      </c>
      <c r="C72" s="2">
        <v>12040316</v>
      </c>
      <c r="D72" s="2" t="s">
        <v>237</v>
      </c>
      <c r="E72" s="114">
        <v>960000</v>
      </c>
      <c r="F72" s="114">
        <v>1400000</v>
      </c>
      <c r="G72" s="114">
        <v>1250000</v>
      </c>
      <c r="H72" s="114">
        <v>2800000</v>
      </c>
    </row>
    <row r="73" spans="1:8" ht="15" customHeight="1">
      <c r="A73" s="7">
        <v>12040000</v>
      </c>
      <c r="B73" s="25">
        <v>517021001</v>
      </c>
      <c r="C73" s="2">
        <v>12040316</v>
      </c>
      <c r="D73" s="15" t="s">
        <v>267</v>
      </c>
      <c r="E73" s="114">
        <v>1441000</v>
      </c>
      <c r="F73" s="114">
        <v>2100000</v>
      </c>
      <c r="G73" s="114">
        <v>874000</v>
      </c>
      <c r="H73" s="114">
        <v>1500000</v>
      </c>
    </row>
    <row r="74" spans="1:8" ht="15" customHeight="1">
      <c r="A74" s="7"/>
      <c r="B74" s="25">
        <v>517021001</v>
      </c>
      <c r="C74" s="2">
        <v>12040316</v>
      </c>
      <c r="D74" s="15" t="s">
        <v>268</v>
      </c>
      <c r="E74" s="114">
        <v>0</v>
      </c>
      <c r="F74" s="114">
        <v>1000000</v>
      </c>
      <c r="G74" s="114">
        <v>0</v>
      </c>
      <c r="H74" s="114">
        <v>1000000</v>
      </c>
    </row>
    <row r="75" spans="1:10" ht="15" customHeight="1">
      <c r="A75" s="7"/>
      <c r="B75" s="19"/>
      <c r="D75" s="113" t="s">
        <v>182</v>
      </c>
      <c r="E75" s="114"/>
      <c r="F75" s="114"/>
      <c r="G75" s="114"/>
      <c r="H75" s="114"/>
      <c r="J75" s="111"/>
    </row>
    <row r="76" spans="1:10" ht="15" customHeight="1">
      <c r="A76" s="7">
        <v>12040000</v>
      </c>
      <c r="B76" s="25">
        <v>517021001</v>
      </c>
      <c r="C76" s="2">
        <v>12040622</v>
      </c>
      <c r="D76" s="15" t="s">
        <v>178</v>
      </c>
      <c r="E76" s="114">
        <v>5000000</v>
      </c>
      <c r="F76" s="114">
        <v>6000000</v>
      </c>
      <c r="G76" s="114">
        <v>5000000</v>
      </c>
      <c r="H76" s="114">
        <v>5950000</v>
      </c>
      <c r="J76" s="110"/>
    </row>
    <row r="77" spans="1:10" ht="15" customHeight="1">
      <c r="A77" s="7">
        <v>12040000</v>
      </c>
      <c r="B77" s="25">
        <v>517021001</v>
      </c>
      <c r="C77" s="2">
        <v>12040622</v>
      </c>
      <c r="D77" s="15" t="s">
        <v>289</v>
      </c>
      <c r="E77" s="114">
        <v>2231250</v>
      </c>
      <c r="F77" s="114">
        <v>2250000</v>
      </c>
      <c r="G77" s="114">
        <v>2231250</v>
      </c>
      <c r="H77" s="114">
        <v>2250000</v>
      </c>
      <c r="J77" s="110"/>
    </row>
    <row r="78" spans="1:10" ht="15" customHeight="1">
      <c r="A78" s="7">
        <v>12040000</v>
      </c>
      <c r="B78" s="25">
        <v>517021001</v>
      </c>
      <c r="C78" s="6">
        <v>12040022</v>
      </c>
      <c r="D78" s="15" t="s">
        <v>287</v>
      </c>
      <c r="E78" s="114">
        <v>0</v>
      </c>
      <c r="F78" s="114">
        <v>8325000</v>
      </c>
      <c r="G78" s="114">
        <v>0</v>
      </c>
      <c r="H78" s="114">
        <v>8784000</v>
      </c>
      <c r="J78" s="110"/>
    </row>
    <row r="79" spans="1:10" ht="15" customHeight="1">
      <c r="A79" s="7">
        <v>12040000</v>
      </c>
      <c r="B79" s="25">
        <v>517021001</v>
      </c>
      <c r="C79" s="2">
        <v>12040322</v>
      </c>
      <c r="D79" s="15" t="s">
        <v>288</v>
      </c>
      <c r="E79" s="114">
        <v>0</v>
      </c>
      <c r="F79" s="114">
        <v>13227500</v>
      </c>
      <c r="G79" s="114">
        <v>0</v>
      </c>
      <c r="H79" s="114">
        <v>0</v>
      </c>
      <c r="J79" s="111"/>
    </row>
    <row r="80" spans="1:10" ht="15" customHeight="1">
      <c r="A80" s="7">
        <v>12040000</v>
      </c>
      <c r="B80" s="25">
        <v>517021001</v>
      </c>
      <c r="C80" s="2">
        <v>12040322</v>
      </c>
      <c r="D80" s="15" t="s">
        <v>290</v>
      </c>
      <c r="E80" s="114">
        <v>128095180</v>
      </c>
      <c r="F80" s="114">
        <v>189000000</v>
      </c>
      <c r="G80" s="114">
        <v>163000000</v>
      </c>
      <c r="H80" s="114">
        <v>215000000</v>
      </c>
      <c r="J80" s="111"/>
    </row>
    <row r="81" spans="1:8" ht="15" customHeight="1">
      <c r="A81" s="7">
        <v>12040000</v>
      </c>
      <c r="B81" s="25">
        <v>517021001</v>
      </c>
      <c r="C81" s="2">
        <v>12040322</v>
      </c>
      <c r="D81" s="15" t="s">
        <v>180</v>
      </c>
      <c r="E81" s="114">
        <v>581382500</v>
      </c>
      <c r="F81" s="114">
        <v>519333450</v>
      </c>
      <c r="G81" s="114">
        <v>246919000</v>
      </c>
      <c r="H81" s="114">
        <v>610451625</v>
      </c>
    </row>
    <row r="82" spans="1:8" ht="15" customHeight="1">
      <c r="A82" s="7"/>
      <c r="B82" s="25">
        <v>517021001</v>
      </c>
      <c r="C82" s="2">
        <v>12040322</v>
      </c>
      <c r="D82" s="2" t="s">
        <v>237</v>
      </c>
      <c r="E82" s="114">
        <v>840000</v>
      </c>
      <c r="F82" s="114">
        <v>1200000</v>
      </c>
      <c r="G82" s="114">
        <v>1080000</v>
      </c>
      <c r="H82" s="114">
        <v>3015000</v>
      </c>
    </row>
    <row r="83" spans="1:8" ht="15" customHeight="1">
      <c r="A83" s="7"/>
      <c r="B83" s="25">
        <v>517021001</v>
      </c>
      <c r="C83" s="2">
        <v>12040322</v>
      </c>
      <c r="D83" s="15" t="s">
        <v>288</v>
      </c>
      <c r="E83" s="114">
        <v>6498500</v>
      </c>
      <c r="F83" s="114"/>
      <c r="G83" s="114">
        <v>507200</v>
      </c>
      <c r="H83" s="114">
        <v>7232500</v>
      </c>
    </row>
    <row r="84" spans="1:8" ht="15" customHeight="1">
      <c r="A84" s="7"/>
      <c r="B84" s="19"/>
      <c r="D84" s="113" t="s">
        <v>89</v>
      </c>
      <c r="E84" s="114"/>
      <c r="F84" s="114"/>
      <c r="G84" s="114"/>
      <c r="H84" s="114"/>
    </row>
    <row r="85" spans="1:8" ht="15" customHeight="1">
      <c r="A85" s="7">
        <v>12040000</v>
      </c>
      <c r="B85" s="25">
        <v>517021001</v>
      </c>
      <c r="C85" s="2">
        <v>12040083</v>
      </c>
      <c r="D85" s="15" t="s">
        <v>267</v>
      </c>
      <c r="E85" s="114">
        <v>0</v>
      </c>
      <c r="F85" s="114">
        <v>550000</v>
      </c>
      <c r="G85" s="114">
        <v>2596000</v>
      </c>
      <c r="H85" s="114">
        <v>2596000</v>
      </c>
    </row>
    <row r="86" spans="1:8" ht="15" customHeight="1">
      <c r="A86" s="7"/>
      <c r="B86" s="25">
        <v>517021001</v>
      </c>
      <c r="C86" s="2">
        <v>12040083</v>
      </c>
      <c r="D86" s="15" t="s">
        <v>268</v>
      </c>
      <c r="E86" s="114">
        <v>0</v>
      </c>
      <c r="F86" s="114">
        <v>200000</v>
      </c>
      <c r="G86" s="114">
        <v>0</v>
      </c>
      <c r="H86" s="114">
        <v>200000</v>
      </c>
    </row>
    <row r="87" spans="1:8" ht="15" customHeight="1">
      <c r="A87" s="7">
        <v>12040000</v>
      </c>
      <c r="B87" s="25">
        <v>517021001</v>
      </c>
      <c r="C87" s="2">
        <v>12040083</v>
      </c>
      <c r="D87" s="15" t="s">
        <v>178</v>
      </c>
      <c r="E87" s="114">
        <v>5000000</v>
      </c>
      <c r="F87" s="114">
        <v>6400000</v>
      </c>
      <c r="G87" s="114">
        <v>3120000</v>
      </c>
      <c r="H87" s="114">
        <v>5200000</v>
      </c>
    </row>
    <row r="88" spans="1:8" ht="15" customHeight="1">
      <c r="A88" s="7">
        <v>12040000</v>
      </c>
      <c r="B88" s="25">
        <v>517021001</v>
      </c>
      <c r="C88" s="2">
        <v>12040083</v>
      </c>
      <c r="D88" s="15" t="s">
        <v>288</v>
      </c>
      <c r="E88" s="114">
        <v>0</v>
      </c>
      <c r="F88" s="114">
        <v>2645500</v>
      </c>
      <c r="G88" s="114">
        <v>0</v>
      </c>
      <c r="H88" s="114" t="s">
        <v>0</v>
      </c>
    </row>
    <row r="89" spans="1:8" ht="15" customHeight="1">
      <c r="A89" s="7">
        <v>12040000</v>
      </c>
      <c r="B89" s="25">
        <v>517021001</v>
      </c>
      <c r="C89" s="2">
        <v>12040083</v>
      </c>
      <c r="D89" s="15" t="s">
        <v>289</v>
      </c>
      <c r="E89" s="114">
        <v>892500</v>
      </c>
      <c r="F89" s="114">
        <v>900000</v>
      </c>
      <c r="G89" s="114">
        <v>892500</v>
      </c>
      <c r="H89" s="114">
        <v>900000</v>
      </c>
    </row>
    <row r="90" spans="1:8" ht="15" customHeight="1">
      <c r="A90" s="7">
        <v>12040000</v>
      </c>
      <c r="B90" s="25">
        <v>517021001</v>
      </c>
      <c r="C90" s="2">
        <v>12040083</v>
      </c>
      <c r="D90" s="15" t="s">
        <v>290</v>
      </c>
      <c r="E90" s="114">
        <v>11695180</v>
      </c>
      <c r="F90" s="114">
        <v>10000000</v>
      </c>
      <c r="G90" s="114">
        <v>800000</v>
      </c>
      <c r="H90" s="114">
        <v>13000000</v>
      </c>
    </row>
    <row r="91" spans="1:8" ht="15" customHeight="1">
      <c r="A91" s="7"/>
      <c r="B91" s="25">
        <v>517021001</v>
      </c>
      <c r="C91" s="2">
        <v>12040083</v>
      </c>
      <c r="D91" s="2" t="s">
        <v>237</v>
      </c>
      <c r="E91" s="114">
        <v>150000</v>
      </c>
      <c r="F91" s="114"/>
      <c r="G91" s="114">
        <v>160000</v>
      </c>
      <c r="H91" s="114">
        <v>400000</v>
      </c>
    </row>
    <row r="92" spans="1:8" ht="15" customHeight="1">
      <c r="A92" s="7"/>
      <c r="B92" s="19"/>
      <c r="D92" s="113" t="s">
        <v>154</v>
      </c>
      <c r="E92" s="114"/>
      <c r="F92" s="114"/>
      <c r="G92" s="114"/>
      <c r="H92" s="114"/>
    </row>
    <row r="93" spans="1:8" ht="15" customHeight="1">
      <c r="A93" s="7">
        <v>12040000</v>
      </c>
      <c r="B93" s="25">
        <v>517021001</v>
      </c>
      <c r="C93" s="2">
        <v>12040079</v>
      </c>
      <c r="D93" s="15" t="s">
        <v>178</v>
      </c>
      <c r="E93" s="114">
        <v>1200000</v>
      </c>
      <c r="F93" s="114">
        <v>6000000</v>
      </c>
      <c r="G93" s="114">
        <v>4100000</v>
      </c>
      <c r="H93" s="114">
        <v>6100000</v>
      </c>
    </row>
    <row r="94" spans="1:10" ht="15" customHeight="1">
      <c r="A94" s="7">
        <v>12040000</v>
      </c>
      <c r="B94" s="25">
        <v>517021001</v>
      </c>
      <c r="C94" s="2">
        <v>12040079</v>
      </c>
      <c r="D94" s="15" t="s">
        <v>180</v>
      </c>
      <c r="E94" s="114">
        <v>0</v>
      </c>
      <c r="F94" s="114">
        <v>3408000</v>
      </c>
      <c r="G94" s="114">
        <v>0</v>
      </c>
      <c r="H94" s="114">
        <v>0</v>
      </c>
      <c r="J94" s="110"/>
    </row>
    <row r="95" spans="1:10" ht="15" customHeight="1">
      <c r="A95" s="7"/>
      <c r="B95" s="25">
        <v>517021001</v>
      </c>
      <c r="C95" s="2">
        <v>12040079</v>
      </c>
      <c r="D95" s="2" t="s">
        <v>237</v>
      </c>
      <c r="E95" s="114">
        <v>0</v>
      </c>
      <c r="F95" s="114"/>
      <c r="G95" s="114">
        <v>30000</v>
      </c>
      <c r="H95" s="114">
        <v>50000</v>
      </c>
      <c r="J95" s="112"/>
    </row>
    <row r="96" spans="2:10" ht="15" customHeight="1">
      <c r="B96" s="19"/>
      <c r="D96" s="113" t="s">
        <v>183</v>
      </c>
      <c r="E96" s="114"/>
      <c r="F96" s="114"/>
      <c r="G96" s="114"/>
      <c r="H96" s="114"/>
      <c r="J96" s="111"/>
    </row>
    <row r="97" spans="1:10" ht="15" customHeight="1">
      <c r="A97" s="7">
        <v>12040000</v>
      </c>
      <c r="B97" s="25">
        <v>517021001</v>
      </c>
      <c r="C97" s="2">
        <v>12040058</v>
      </c>
      <c r="D97" s="15" t="s">
        <v>178</v>
      </c>
      <c r="E97" s="114">
        <v>190135000</v>
      </c>
      <c r="F97" s="114">
        <v>172155000</v>
      </c>
      <c r="G97" s="114">
        <v>125220000</v>
      </c>
      <c r="H97" s="114">
        <v>168475000</v>
      </c>
      <c r="J97" s="110"/>
    </row>
    <row r="98" spans="1:10" ht="15" customHeight="1">
      <c r="A98" s="7">
        <v>12040000</v>
      </c>
      <c r="B98" s="25">
        <v>517021001</v>
      </c>
      <c r="C98" s="2">
        <v>12040058</v>
      </c>
      <c r="D98" s="15" t="s">
        <v>289</v>
      </c>
      <c r="E98" s="114">
        <v>924000</v>
      </c>
      <c r="F98" s="114">
        <v>1874250</v>
      </c>
      <c r="G98" s="114">
        <v>924000</v>
      </c>
      <c r="H98" s="114">
        <v>1874250</v>
      </c>
      <c r="J98" s="110"/>
    </row>
    <row r="99" spans="1:10" ht="15" customHeight="1">
      <c r="A99" s="7">
        <v>12040000</v>
      </c>
      <c r="B99" s="25">
        <v>517021001</v>
      </c>
      <c r="C99" s="2">
        <v>12040058</v>
      </c>
      <c r="D99" s="15" t="s">
        <v>290</v>
      </c>
      <c r="E99" s="114">
        <v>23295180</v>
      </c>
      <c r="F99" s="114">
        <v>44000000</v>
      </c>
      <c r="G99" s="114">
        <v>52000000</v>
      </c>
      <c r="H99" s="114">
        <v>73979316</v>
      </c>
      <c r="J99" s="112"/>
    </row>
    <row r="100" spans="1:10" ht="15" customHeight="1">
      <c r="A100" s="7">
        <v>12040000</v>
      </c>
      <c r="B100" s="25">
        <v>517021001</v>
      </c>
      <c r="C100" s="2">
        <v>12040058</v>
      </c>
      <c r="D100" s="15" t="s">
        <v>180</v>
      </c>
      <c r="E100" s="114">
        <v>0</v>
      </c>
      <c r="F100" s="114">
        <v>17864669</v>
      </c>
      <c r="G100" s="114">
        <v>0</v>
      </c>
      <c r="H100" s="114">
        <v>0</v>
      </c>
      <c r="J100" s="111"/>
    </row>
    <row r="101" spans="1:10" ht="15" customHeight="1">
      <c r="A101" s="7">
        <v>12040000</v>
      </c>
      <c r="B101" s="25">
        <v>517021001</v>
      </c>
      <c r="C101" s="2">
        <v>12040058</v>
      </c>
      <c r="D101" s="15" t="s">
        <v>288</v>
      </c>
      <c r="E101" s="114">
        <v>3272000</v>
      </c>
      <c r="F101" s="114">
        <v>3305600</v>
      </c>
      <c r="G101" s="114">
        <v>0</v>
      </c>
      <c r="H101" s="114">
        <v>0</v>
      </c>
      <c r="J101" s="111"/>
    </row>
    <row r="102" spans="1:10" ht="15" customHeight="1">
      <c r="A102" s="13"/>
      <c r="B102" s="21"/>
      <c r="C102" s="10"/>
      <c r="D102" s="45" t="s">
        <v>184</v>
      </c>
      <c r="E102" s="114"/>
      <c r="F102" s="114"/>
      <c r="G102" s="114"/>
      <c r="H102" s="114"/>
      <c r="J102" s="111"/>
    </row>
    <row r="103" spans="1:10" ht="15" customHeight="1">
      <c r="A103" s="7">
        <v>12040000</v>
      </c>
      <c r="B103" s="25">
        <v>517021001</v>
      </c>
      <c r="C103" s="15">
        <v>12040485</v>
      </c>
      <c r="D103" s="15" t="s">
        <v>180</v>
      </c>
      <c r="E103" s="114">
        <v>72480095.22</v>
      </c>
      <c r="F103" s="114">
        <v>41457035</v>
      </c>
      <c r="G103" s="217">
        <v>4857700</v>
      </c>
      <c r="H103" s="114">
        <v>76104099.98</v>
      </c>
      <c r="I103" s="207"/>
      <c r="J103" s="111"/>
    </row>
    <row r="104" spans="1:10" ht="15" customHeight="1">
      <c r="A104" s="7">
        <v>12040000</v>
      </c>
      <c r="B104" s="25">
        <v>517021001</v>
      </c>
      <c r="C104" s="15">
        <v>12040485</v>
      </c>
      <c r="D104" s="15" t="s">
        <v>267</v>
      </c>
      <c r="E104" s="114">
        <v>872000</v>
      </c>
      <c r="F104" s="114">
        <v>9000000</v>
      </c>
      <c r="G104" s="217">
        <v>29770600</v>
      </c>
      <c r="H104" s="114">
        <v>29770600</v>
      </c>
      <c r="I104" s="207"/>
      <c r="J104" s="111"/>
    </row>
    <row r="105" spans="1:10" ht="15" customHeight="1">
      <c r="A105" s="7"/>
      <c r="B105" s="25"/>
      <c r="C105" s="15"/>
      <c r="D105" s="15" t="s">
        <v>268</v>
      </c>
      <c r="E105" s="114">
        <v>0</v>
      </c>
      <c r="F105" s="114">
        <v>500000</v>
      </c>
      <c r="G105" s="217">
        <v>294000</v>
      </c>
      <c r="H105" s="114">
        <v>500000</v>
      </c>
      <c r="I105" s="217"/>
      <c r="J105" s="217"/>
    </row>
    <row r="106" spans="1:10" ht="15" customHeight="1">
      <c r="A106" s="7">
        <v>12040000</v>
      </c>
      <c r="B106" s="25">
        <v>517021001</v>
      </c>
      <c r="C106" s="15">
        <v>12040485</v>
      </c>
      <c r="D106" s="15" t="s">
        <v>177</v>
      </c>
      <c r="E106" s="114">
        <v>20500000</v>
      </c>
      <c r="F106" s="114">
        <v>31600000</v>
      </c>
      <c r="G106" s="114">
        <v>18113000</v>
      </c>
      <c r="H106" s="114">
        <v>33500000</v>
      </c>
      <c r="I106" s="207"/>
      <c r="J106" s="111"/>
    </row>
    <row r="107" spans="1:10" ht="15" customHeight="1">
      <c r="A107" s="7">
        <v>12040000</v>
      </c>
      <c r="B107" s="25">
        <v>517021001</v>
      </c>
      <c r="C107" s="15">
        <v>12040485</v>
      </c>
      <c r="D107" s="15" t="s">
        <v>178</v>
      </c>
      <c r="E107" s="114">
        <v>19780000</v>
      </c>
      <c r="F107" s="114">
        <v>35200000</v>
      </c>
      <c r="G107" s="114">
        <v>13280000</v>
      </c>
      <c r="H107" s="114">
        <v>18275000</v>
      </c>
      <c r="I107" s="207"/>
      <c r="J107" s="111"/>
    </row>
    <row r="108" spans="1:10" ht="15" customHeight="1">
      <c r="A108" s="7">
        <v>12040000</v>
      </c>
      <c r="B108" s="25">
        <v>517021001</v>
      </c>
      <c r="C108" s="15">
        <v>12040485</v>
      </c>
      <c r="D108" s="15" t="s">
        <v>288</v>
      </c>
      <c r="E108" s="114">
        <v>28128000</v>
      </c>
      <c r="F108" s="114">
        <v>41527200</v>
      </c>
      <c r="G108" s="114">
        <v>42914400</v>
      </c>
      <c r="H108" s="114">
        <v>43566300</v>
      </c>
      <c r="I108" s="207"/>
      <c r="J108" s="111"/>
    </row>
    <row r="109" spans="1:10" ht="15" customHeight="1">
      <c r="A109" s="7">
        <v>12040000</v>
      </c>
      <c r="B109" s="25">
        <v>517021001</v>
      </c>
      <c r="C109" s="15">
        <v>12040485</v>
      </c>
      <c r="D109" s="15" t="s">
        <v>289</v>
      </c>
      <c r="E109" s="114">
        <v>2882250</v>
      </c>
      <c r="F109" s="114">
        <v>2717500</v>
      </c>
      <c r="G109" s="114">
        <v>3165750</v>
      </c>
      <c r="H109" s="114">
        <v>3242500</v>
      </c>
      <c r="I109" s="207"/>
      <c r="J109" s="111"/>
    </row>
    <row r="110" spans="1:10" ht="15" customHeight="1">
      <c r="A110" s="7">
        <v>12040000</v>
      </c>
      <c r="B110" s="25">
        <v>517021001</v>
      </c>
      <c r="C110" s="15">
        <v>12040485</v>
      </c>
      <c r="D110" s="15" t="s">
        <v>290</v>
      </c>
      <c r="E110" s="114">
        <v>60084372</v>
      </c>
      <c r="F110" s="114">
        <v>155000000</v>
      </c>
      <c r="G110" s="114">
        <v>90000000</v>
      </c>
      <c r="H110" s="114">
        <v>308000000</v>
      </c>
      <c r="I110" s="90"/>
      <c r="J110" s="111"/>
    </row>
    <row r="111" spans="1:10" ht="15" customHeight="1">
      <c r="A111" s="7">
        <v>12040000</v>
      </c>
      <c r="B111" s="25">
        <v>517021001</v>
      </c>
      <c r="C111" s="15">
        <v>12040485</v>
      </c>
      <c r="D111" s="2" t="s">
        <v>237</v>
      </c>
      <c r="E111" s="114">
        <v>700000</v>
      </c>
      <c r="F111" s="114">
        <v>1050000</v>
      </c>
      <c r="G111" s="114">
        <v>937500</v>
      </c>
      <c r="H111" s="114">
        <v>2510000</v>
      </c>
      <c r="J111" s="111"/>
    </row>
    <row r="112" spans="1:10" ht="15" customHeight="1">
      <c r="A112" s="7">
        <v>12040000</v>
      </c>
      <c r="B112" s="25">
        <v>517021001</v>
      </c>
      <c r="C112" s="15">
        <v>12040485</v>
      </c>
      <c r="D112" s="15" t="s">
        <v>287</v>
      </c>
      <c r="E112" s="114">
        <v>175000</v>
      </c>
      <c r="F112" s="114"/>
      <c r="G112" s="114">
        <v>5395000</v>
      </c>
      <c r="H112" s="114">
        <v>5500000</v>
      </c>
      <c r="J112" s="111"/>
    </row>
    <row r="113" spans="1:10" ht="30" customHeight="1">
      <c r="A113" s="7"/>
      <c r="B113" s="19"/>
      <c r="D113" s="116" t="s">
        <v>230</v>
      </c>
      <c r="E113" s="114"/>
      <c r="F113" s="114"/>
      <c r="G113" s="114"/>
      <c r="H113" s="114"/>
      <c r="J113" s="111"/>
    </row>
    <row r="114" spans="1:10" ht="15" customHeight="1">
      <c r="A114" s="7">
        <v>12040000</v>
      </c>
      <c r="B114" s="19">
        <v>535001001</v>
      </c>
      <c r="C114" s="15">
        <v>12040610</v>
      </c>
      <c r="D114" s="26" t="s">
        <v>110</v>
      </c>
      <c r="E114" s="114">
        <v>7003800</v>
      </c>
      <c r="F114" s="114">
        <v>3000000</v>
      </c>
      <c r="G114" s="114">
        <v>1609000</v>
      </c>
      <c r="H114" s="114">
        <v>3000000</v>
      </c>
      <c r="J114" s="90">
        <f>SUM(J94:J113)</f>
        <v>0</v>
      </c>
    </row>
    <row r="115" spans="1:8" ht="15" customHeight="1">
      <c r="A115" s="7">
        <v>12040000</v>
      </c>
      <c r="B115" s="19">
        <v>535001001</v>
      </c>
      <c r="C115" s="2">
        <v>12040313</v>
      </c>
      <c r="D115" s="118" t="s">
        <v>19</v>
      </c>
      <c r="E115" s="114">
        <v>1200000</v>
      </c>
      <c r="F115" s="114">
        <v>2000000</v>
      </c>
      <c r="G115" s="114">
        <v>0</v>
      </c>
      <c r="H115" s="114">
        <v>2000000</v>
      </c>
    </row>
    <row r="116" spans="4:8" ht="15" customHeight="1">
      <c r="D116" s="121" t="s">
        <v>6</v>
      </c>
      <c r="E116" s="114"/>
      <c r="F116" s="120"/>
      <c r="G116" s="120"/>
      <c r="H116" s="120"/>
    </row>
    <row r="117" spans="1:8" ht="15" customHeight="1">
      <c r="A117" s="7">
        <v>12050000</v>
      </c>
      <c r="B117" s="24">
        <v>535016001</v>
      </c>
      <c r="C117" s="2">
        <v>12050005</v>
      </c>
      <c r="D117" s="118" t="s">
        <v>185</v>
      </c>
      <c r="E117" s="114">
        <v>755500</v>
      </c>
      <c r="F117" s="114">
        <v>1500000</v>
      </c>
      <c r="G117" s="114">
        <v>62000</v>
      </c>
      <c r="H117" s="114">
        <v>1500000</v>
      </c>
    </row>
    <row r="118" spans="2:8" ht="30" customHeight="1">
      <c r="B118" s="19"/>
      <c r="D118" s="122" t="s">
        <v>123</v>
      </c>
      <c r="E118" s="114"/>
      <c r="F118" s="114"/>
      <c r="G118" s="114"/>
      <c r="H118" s="114"/>
    </row>
    <row r="119" spans="1:8" ht="15" customHeight="1">
      <c r="A119" s="7">
        <v>12040000</v>
      </c>
      <c r="B119" s="19">
        <v>514001001</v>
      </c>
      <c r="C119">
        <v>12040449</v>
      </c>
      <c r="D119" s="118" t="s">
        <v>7</v>
      </c>
      <c r="E119" s="114">
        <v>9500</v>
      </c>
      <c r="F119" s="114">
        <v>50000</v>
      </c>
      <c r="G119" s="114">
        <v>5000</v>
      </c>
      <c r="H119" s="114">
        <v>50000</v>
      </c>
    </row>
    <row r="120" spans="4:8" ht="15" customHeight="1">
      <c r="D120" s="45" t="s">
        <v>2</v>
      </c>
      <c r="E120" s="114"/>
      <c r="F120" s="120"/>
      <c r="G120" s="114"/>
      <c r="H120" s="120"/>
    </row>
    <row r="121" spans="1:8" ht="15" customHeight="1">
      <c r="A121" s="7">
        <v>12040000</v>
      </c>
      <c r="B121" s="19">
        <v>326001001</v>
      </c>
      <c r="C121" s="2">
        <v>12040595</v>
      </c>
      <c r="D121" s="118" t="s">
        <v>186</v>
      </c>
      <c r="E121" s="120">
        <v>0</v>
      </c>
      <c r="F121" s="114">
        <v>500000</v>
      </c>
      <c r="G121" s="114">
        <v>200000</v>
      </c>
      <c r="H121" s="114">
        <v>500000</v>
      </c>
    </row>
    <row r="122" spans="1:8" ht="15" customHeight="1">
      <c r="A122" s="7">
        <v>12040000</v>
      </c>
      <c r="B122" s="19">
        <v>326001001</v>
      </c>
      <c r="C122" s="2">
        <v>12040649</v>
      </c>
      <c r="D122" s="118" t="s">
        <v>117</v>
      </c>
      <c r="E122" s="114">
        <v>0</v>
      </c>
      <c r="F122" s="114">
        <v>2000000</v>
      </c>
      <c r="G122" s="114">
        <v>489350</v>
      </c>
      <c r="H122" s="114">
        <v>1000000</v>
      </c>
    </row>
    <row r="123" spans="4:8" ht="15" customHeight="1">
      <c r="D123" s="45" t="s">
        <v>156</v>
      </c>
      <c r="E123" s="120"/>
      <c r="F123" s="120"/>
      <c r="G123" s="120"/>
      <c r="H123" s="120"/>
    </row>
    <row r="124" spans="4:8" ht="15" customHeight="1">
      <c r="D124" s="45" t="s">
        <v>155</v>
      </c>
      <c r="E124" s="120"/>
      <c r="F124" s="120"/>
      <c r="G124" s="120"/>
      <c r="H124" s="120"/>
    </row>
    <row r="125" spans="1:8" ht="15" customHeight="1">
      <c r="A125" s="7">
        <v>12040000</v>
      </c>
      <c r="B125" s="23">
        <v>26051001</v>
      </c>
      <c r="C125" s="2">
        <v>12040001</v>
      </c>
      <c r="D125" s="118" t="s">
        <v>28</v>
      </c>
      <c r="E125" s="120">
        <v>2211194.08</v>
      </c>
      <c r="F125" s="120">
        <v>10000000</v>
      </c>
      <c r="G125" s="120">
        <v>2144053</v>
      </c>
      <c r="H125" s="120">
        <v>10000000</v>
      </c>
    </row>
    <row r="126" spans="1:8" ht="15" customHeight="1">
      <c r="A126" s="17">
        <v>12050000</v>
      </c>
      <c r="B126" s="23">
        <v>26051001</v>
      </c>
      <c r="C126" s="2">
        <v>12050001</v>
      </c>
      <c r="D126" s="118" t="s">
        <v>9</v>
      </c>
      <c r="E126" s="120">
        <v>5265925</v>
      </c>
      <c r="F126" s="120">
        <v>10000000</v>
      </c>
      <c r="G126" s="120">
        <v>5661819</v>
      </c>
      <c r="H126" s="120">
        <v>10000000</v>
      </c>
    </row>
    <row r="127" spans="1:8" ht="15" customHeight="1">
      <c r="A127" s="7">
        <v>12040000</v>
      </c>
      <c r="B127" s="23">
        <v>26051001</v>
      </c>
      <c r="C127" s="2">
        <v>12040656</v>
      </c>
      <c r="D127" s="118" t="s">
        <v>10</v>
      </c>
      <c r="E127" s="120">
        <v>1122480</v>
      </c>
      <c r="F127" s="120">
        <v>5000000</v>
      </c>
      <c r="G127" s="120">
        <v>182000</v>
      </c>
      <c r="H127" s="120">
        <v>5000000</v>
      </c>
    </row>
    <row r="128" spans="1:8" ht="15" customHeight="1">
      <c r="A128" s="7">
        <v>12040000</v>
      </c>
      <c r="B128" s="23">
        <v>26051001</v>
      </c>
      <c r="C128" s="2">
        <v>12040656</v>
      </c>
      <c r="D128" s="118" t="s">
        <v>187</v>
      </c>
      <c r="E128" s="120">
        <v>1591955</v>
      </c>
      <c r="F128" s="120">
        <v>5000000</v>
      </c>
      <c r="G128" s="120">
        <v>540640</v>
      </c>
      <c r="H128" s="120">
        <v>5000000</v>
      </c>
    </row>
    <row r="129" spans="4:8" ht="15" customHeight="1">
      <c r="D129" s="45" t="s">
        <v>27</v>
      </c>
      <c r="E129" s="114"/>
      <c r="F129" s="120"/>
      <c r="G129" s="120"/>
      <c r="H129" s="120"/>
    </row>
    <row r="130" spans="1:8" ht="15" customHeight="1">
      <c r="A130" s="7">
        <v>12040000</v>
      </c>
      <c r="B130" s="23">
        <v>326053000</v>
      </c>
      <c r="C130" s="2">
        <v>12040001</v>
      </c>
      <c r="D130" s="26" t="s">
        <v>28</v>
      </c>
      <c r="E130" s="114">
        <v>555926.48</v>
      </c>
      <c r="F130" s="120">
        <v>5000000</v>
      </c>
      <c r="G130" s="120">
        <v>812509.27</v>
      </c>
      <c r="H130" s="120">
        <v>5000000</v>
      </c>
    </row>
    <row r="131" spans="1:8" ht="15" customHeight="1">
      <c r="A131" s="7">
        <v>12050000</v>
      </c>
      <c r="B131" s="23">
        <v>326053000</v>
      </c>
      <c r="C131" s="2">
        <v>12050001</v>
      </c>
      <c r="D131" s="26" t="s">
        <v>9</v>
      </c>
      <c r="E131" s="114">
        <v>450751.2</v>
      </c>
      <c r="F131" s="120">
        <v>4000000</v>
      </c>
      <c r="G131" s="120">
        <v>658791.3</v>
      </c>
      <c r="H131" s="120">
        <v>4000000</v>
      </c>
    </row>
    <row r="132" spans="1:8" ht="15" customHeight="1">
      <c r="A132" s="7">
        <v>12040000</v>
      </c>
      <c r="B132" s="23">
        <v>326053000</v>
      </c>
      <c r="C132" s="2">
        <v>12040656</v>
      </c>
      <c r="D132" s="26" t="s">
        <v>29</v>
      </c>
      <c r="E132" s="114">
        <v>270450.72</v>
      </c>
      <c r="F132" s="120">
        <v>1000000</v>
      </c>
      <c r="G132" s="120">
        <v>395274.78</v>
      </c>
      <c r="H132" s="120">
        <v>1000000</v>
      </c>
    </row>
    <row r="133" spans="1:8" ht="15" customHeight="1">
      <c r="A133" s="7">
        <v>12040000</v>
      </c>
      <c r="B133" s="23">
        <v>326053000</v>
      </c>
      <c r="C133" s="2">
        <v>12040656</v>
      </c>
      <c r="D133" s="2" t="s">
        <v>187</v>
      </c>
      <c r="E133" s="114">
        <v>225375.6</v>
      </c>
      <c r="F133" s="120">
        <v>900000</v>
      </c>
      <c r="G133" s="120">
        <v>329395.65</v>
      </c>
      <c r="H133" s="120">
        <v>900000</v>
      </c>
    </row>
    <row r="134" spans="1:8" ht="15" customHeight="1">
      <c r="A134" s="7"/>
      <c r="D134" s="45" t="s">
        <v>3</v>
      </c>
      <c r="E134" s="114"/>
      <c r="F134" s="120"/>
      <c r="G134" s="120"/>
      <c r="H134" s="120"/>
    </row>
    <row r="135" spans="1:8" ht="15" customHeight="1">
      <c r="A135" s="7">
        <v>12040000</v>
      </c>
      <c r="B135" s="23">
        <v>326053001</v>
      </c>
      <c r="C135">
        <v>12040656</v>
      </c>
      <c r="D135" s="26" t="s">
        <v>10</v>
      </c>
      <c r="E135" s="114">
        <v>307448.4</v>
      </c>
      <c r="F135" s="120">
        <v>3000000</v>
      </c>
      <c r="G135" s="120">
        <v>321723.36</v>
      </c>
      <c r="H135" s="120">
        <v>3000000</v>
      </c>
    </row>
    <row r="136" spans="1:8" ht="15" customHeight="1">
      <c r="A136" s="7">
        <v>12040000</v>
      </c>
      <c r="B136" s="23">
        <v>326053001</v>
      </c>
      <c r="C136">
        <v>12040656</v>
      </c>
      <c r="D136" s="2" t="s">
        <v>187</v>
      </c>
      <c r="E136" s="114">
        <v>241566.6</v>
      </c>
      <c r="F136" s="120">
        <v>3000000</v>
      </c>
      <c r="G136" s="120">
        <v>227291.64</v>
      </c>
      <c r="H136" s="120">
        <v>3000000</v>
      </c>
    </row>
    <row r="137" spans="4:8" ht="15" customHeight="1">
      <c r="D137" s="45" t="s">
        <v>231</v>
      </c>
      <c r="E137" s="120"/>
      <c r="F137" s="120"/>
      <c r="G137" s="120"/>
      <c r="H137" s="120"/>
    </row>
    <row r="138" spans="1:8" ht="15" customHeight="1">
      <c r="A138" s="7">
        <v>12040000</v>
      </c>
      <c r="B138" s="19">
        <v>236001001</v>
      </c>
      <c r="C138" s="2">
        <v>12040313</v>
      </c>
      <c r="D138" s="118" t="s">
        <v>188</v>
      </c>
      <c r="E138" s="120"/>
      <c r="F138" s="120">
        <v>10000</v>
      </c>
      <c r="G138" s="120"/>
      <c r="H138" s="120"/>
    </row>
    <row r="139" spans="1:8" ht="15" customHeight="1">
      <c r="A139" s="7">
        <v>12040000</v>
      </c>
      <c r="B139" s="19">
        <v>236001001</v>
      </c>
      <c r="C139">
        <v>12040313</v>
      </c>
      <c r="D139" s="118" t="s">
        <v>189</v>
      </c>
      <c r="E139" s="120">
        <v>248000</v>
      </c>
      <c r="F139" s="120">
        <v>1000000</v>
      </c>
      <c r="G139" s="120">
        <v>12000</v>
      </c>
      <c r="H139" s="120">
        <v>1000000</v>
      </c>
    </row>
    <row r="140" spans="2:8" ht="15" customHeight="1">
      <c r="B140" s="19">
        <v>236001001</v>
      </c>
      <c r="C140" s="2">
        <v>12040322</v>
      </c>
      <c r="D140" s="118" t="s">
        <v>84</v>
      </c>
      <c r="E140" s="120">
        <v>0</v>
      </c>
      <c r="F140" s="120">
        <v>1000000</v>
      </c>
      <c r="G140" s="120">
        <v>0</v>
      </c>
      <c r="H140" s="120">
        <v>1000000</v>
      </c>
    </row>
    <row r="141" spans="2:8" ht="15" customHeight="1">
      <c r="B141" s="19">
        <v>236001001</v>
      </c>
      <c r="C141" s="2">
        <v>12040245</v>
      </c>
      <c r="D141" s="118" t="s">
        <v>85</v>
      </c>
      <c r="E141" s="120">
        <v>0</v>
      </c>
      <c r="F141" s="120">
        <v>1000000</v>
      </c>
      <c r="G141" s="120">
        <v>0</v>
      </c>
      <c r="H141" s="120">
        <v>1000000</v>
      </c>
    </row>
    <row r="142" spans="4:8" ht="15" customHeight="1">
      <c r="D142" s="45" t="s">
        <v>138</v>
      </c>
      <c r="E142" s="120"/>
      <c r="F142" s="120"/>
      <c r="G142" s="120"/>
      <c r="H142" s="120"/>
    </row>
    <row r="143" spans="1:8" ht="15" customHeight="1">
      <c r="A143" s="7">
        <v>12040000</v>
      </c>
      <c r="B143" s="19">
        <v>236004001</v>
      </c>
      <c r="C143" s="2">
        <v>12040121</v>
      </c>
      <c r="D143" s="118" t="s">
        <v>190</v>
      </c>
      <c r="E143" s="120">
        <v>389000</v>
      </c>
      <c r="F143" s="120">
        <v>1000000</v>
      </c>
      <c r="G143" s="120">
        <v>190000</v>
      </c>
      <c r="H143" s="120">
        <v>1000000</v>
      </c>
    </row>
    <row r="144" spans="4:8" ht="15" customHeight="1">
      <c r="D144" s="45" t="s">
        <v>124</v>
      </c>
      <c r="E144" s="120"/>
      <c r="F144" s="120"/>
      <c r="G144" s="120"/>
      <c r="H144" s="120"/>
    </row>
    <row r="145" spans="1:8" ht="15" customHeight="1">
      <c r="A145" s="7">
        <v>12040000</v>
      </c>
      <c r="B145" s="19">
        <v>252102001</v>
      </c>
      <c r="C145">
        <v>12040260</v>
      </c>
      <c r="D145" s="118" t="s">
        <v>103</v>
      </c>
      <c r="E145" s="120">
        <v>3344600</v>
      </c>
      <c r="F145" s="120">
        <v>7800000</v>
      </c>
      <c r="G145" s="120">
        <v>2007000</v>
      </c>
      <c r="H145" s="120">
        <v>10000000</v>
      </c>
    </row>
    <row r="146" spans="1:8" ht="15" customHeight="1">
      <c r="A146" s="7">
        <v>12040000</v>
      </c>
      <c r="B146" s="19">
        <v>252102001</v>
      </c>
      <c r="C146" s="2">
        <v>12040263</v>
      </c>
      <c r="D146" s="118" t="s">
        <v>104</v>
      </c>
      <c r="E146" s="120">
        <v>0</v>
      </c>
      <c r="F146" s="120">
        <v>1500000</v>
      </c>
      <c r="G146" s="120">
        <v>0</v>
      </c>
      <c r="H146" s="120">
        <v>1500000</v>
      </c>
    </row>
    <row r="147" spans="4:8" ht="15" customHeight="1">
      <c r="D147" s="45" t="s">
        <v>8</v>
      </c>
      <c r="E147" s="120"/>
      <c r="F147" s="120"/>
      <c r="G147" s="120"/>
      <c r="H147" s="120"/>
    </row>
    <row r="148" spans="1:8" ht="15" customHeight="1">
      <c r="A148" s="7">
        <v>12040000</v>
      </c>
      <c r="B148" s="19">
        <v>252104001</v>
      </c>
      <c r="C148" s="2">
        <v>12040120</v>
      </c>
      <c r="D148" s="118" t="s">
        <v>105</v>
      </c>
      <c r="E148" s="120">
        <v>1922190</v>
      </c>
      <c r="F148" s="120">
        <v>5000000</v>
      </c>
      <c r="G148" s="120">
        <v>4766857.8</v>
      </c>
      <c r="H148" s="120">
        <v>5000000</v>
      </c>
    </row>
    <row r="149" spans="1:8" ht="15" customHeight="1">
      <c r="A149" s="7">
        <v>12040000</v>
      </c>
      <c r="B149" s="19">
        <v>252104001</v>
      </c>
      <c r="C149" s="2">
        <v>12040120</v>
      </c>
      <c r="D149" s="118" t="s">
        <v>169</v>
      </c>
      <c r="E149" s="120">
        <v>0</v>
      </c>
      <c r="F149" s="120">
        <v>5000000</v>
      </c>
      <c r="G149" s="120">
        <v>0</v>
      </c>
      <c r="H149" s="120">
        <v>0</v>
      </c>
    </row>
    <row r="150" spans="2:8" ht="30" customHeight="1">
      <c r="B150" s="19"/>
      <c r="D150" s="122" t="s">
        <v>253</v>
      </c>
      <c r="E150" s="120"/>
      <c r="F150" s="120"/>
      <c r="G150" s="120"/>
      <c r="H150" s="120"/>
    </row>
    <row r="151" spans="1:8" ht="15" customHeight="1">
      <c r="A151" s="7">
        <v>12040000</v>
      </c>
      <c r="B151" s="19">
        <v>265001001</v>
      </c>
      <c r="C151">
        <v>12040026</v>
      </c>
      <c r="D151" s="118" t="s">
        <v>191</v>
      </c>
      <c r="E151" s="120">
        <v>0</v>
      </c>
      <c r="F151" s="120">
        <v>75000</v>
      </c>
      <c r="G151" s="120">
        <v>0</v>
      </c>
      <c r="H151" s="120">
        <v>50000</v>
      </c>
    </row>
    <row r="152" spans="1:8" ht="15" customHeight="1">
      <c r="A152" s="7">
        <v>12040000</v>
      </c>
      <c r="B152" s="19">
        <v>265001001</v>
      </c>
      <c r="C152">
        <v>12040366</v>
      </c>
      <c r="D152" s="118" t="s">
        <v>192</v>
      </c>
      <c r="E152" s="120">
        <v>120000</v>
      </c>
      <c r="F152" s="120">
        <v>800000</v>
      </c>
      <c r="G152" s="120">
        <v>195000</v>
      </c>
      <c r="H152" s="120">
        <v>800000</v>
      </c>
    </row>
    <row r="153" spans="1:8" ht="15" customHeight="1">
      <c r="A153" s="7">
        <v>12040000</v>
      </c>
      <c r="B153" s="19">
        <v>265001001</v>
      </c>
      <c r="C153" s="2">
        <v>12040370</v>
      </c>
      <c r="D153" s="118" t="s">
        <v>193</v>
      </c>
      <c r="E153" s="120">
        <v>10750</v>
      </c>
      <c r="F153" s="120">
        <v>250000</v>
      </c>
      <c r="G153" s="120">
        <v>0</v>
      </c>
      <c r="H153" s="120">
        <v>200000</v>
      </c>
    </row>
    <row r="154" spans="1:8" ht="15" customHeight="1">
      <c r="A154" s="7">
        <v>12040000</v>
      </c>
      <c r="B154" s="19">
        <v>265001001</v>
      </c>
      <c r="C154" s="2">
        <v>12040524</v>
      </c>
      <c r="D154" s="118" t="s">
        <v>194</v>
      </c>
      <c r="E154" s="120">
        <v>0</v>
      </c>
      <c r="F154" s="120">
        <v>1000000</v>
      </c>
      <c r="G154" s="120">
        <v>0</v>
      </c>
      <c r="H154" s="120">
        <v>0</v>
      </c>
    </row>
    <row r="155" spans="1:8" ht="15" customHeight="1">
      <c r="A155" s="7"/>
      <c r="B155" s="19"/>
      <c r="D155" s="122" t="s">
        <v>125</v>
      </c>
      <c r="E155" s="120"/>
      <c r="F155" s="120"/>
      <c r="G155" s="120"/>
      <c r="H155" s="120"/>
    </row>
    <row r="156" spans="1:8" ht="15" customHeight="1">
      <c r="A156" s="7">
        <v>12040000</v>
      </c>
      <c r="B156" s="19">
        <v>215001001</v>
      </c>
      <c r="C156" s="2">
        <v>12040244</v>
      </c>
      <c r="D156" s="118" t="s">
        <v>196</v>
      </c>
      <c r="E156" s="120">
        <v>0</v>
      </c>
      <c r="F156" s="120">
        <v>500000</v>
      </c>
      <c r="G156" s="120">
        <v>0</v>
      </c>
      <c r="H156" s="120">
        <v>400000</v>
      </c>
    </row>
    <row r="157" spans="1:8" ht="15" customHeight="1">
      <c r="A157" s="7">
        <v>12040000</v>
      </c>
      <c r="B157" s="19">
        <v>215001001</v>
      </c>
      <c r="C157" s="2">
        <v>12040654</v>
      </c>
      <c r="D157" s="118" t="s">
        <v>195</v>
      </c>
      <c r="E157" s="120">
        <v>0</v>
      </c>
      <c r="F157" s="201">
        <v>0</v>
      </c>
      <c r="G157" s="120">
        <v>0</v>
      </c>
      <c r="H157" s="201">
        <v>0</v>
      </c>
    </row>
    <row r="158" spans="1:8" ht="15" customHeight="1">
      <c r="A158" s="7">
        <v>12040000</v>
      </c>
      <c r="B158" s="19">
        <v>215001001</v>
      </c>
      <c r="C158" s="2">
        <v>12040119</v>
      </c>
      <c r="D158" s="118" t="s">
        <v>11</v>
      </c>
      <c r="E158" s="114">
        <v>0</v>
      </c>
      <c r="F158" s="114">
        <v>500000</v>
      </c>
      <c r="G158" s="114">
        <v>0</v>
      </c>
      <c r="H158" s="114">
        <v>400000</v>
      </c>
    </row>
    <row r="159" spans="1:8" ht="15" customHeight="1">
      <c r="A159" s="7">
        <v>12040000</v>
      </c>
      <c r="B159" s="19">
        <v>215001001</v>
      </c>
      <c r="C159" s="2">
        <v>12040547</v>
      </c>
      <c r="D159" s="118" t="s">
        <v>16</v>
      </c>
      <c r="E159" s="114">
        <v>0</v>
      </c>
      <c r="F159" s="114">
        <v>0</v>
      </c>
      <c r="G159" s="114">
        <v>0</v>
      </c>
      <c r="H159" s="114">
        <v>0</v>
      </c>
    </row>
    <row r="160" spans="1:8" ht="15" customHeight="1">
      <c r="A160" s="7">
        <v>12040000</v>
      </c>
      <c r="B160" s="19">
        <v>215001001</v>
      </c>
      <c r="C160" s="2">
        <v>12040610</v>
      </c>
      <c r="D160" s="118" t="s">
        <v>17</v>
      </c>
      <c r="E160" s="114">
        <v>0</v>
      </c>
      <c r="F160" s="114">
        <v>100000</v>
      </c>
      <c r="G160" s="114">
        <v>0</v>
      </c>
      <c r="H160" s="114">
        <v>0</v>
      </c>
    </row>
    <row r="161" spans="1:8" ht="15" customHeight="1">
      <c r="A161" s="7">
        <v>12040000</v>
      </c>
      <c r="B161" s="19">
        <v>215001001</v>
      </c>
      <c r="C161" s="26">
        <v>12040558</v>
      </c>
      <c r="D161" s="8" t="s">
        <v>197</v>
      </c>
      <c r="E161" s="114">
        <v>64000</v>
      </c>
      <c r="F161" s="114">
        <v>500000</v>
      </c>
      <c r="G161" s="114"/>
      <c r="H161" s="114">
        <v>200000</v>
      </c>
    </row>
    <row r="162" spans="4:8" ht="15" customHeight="1">
      <c r="D162" s="45" t="s">
        <v>130</v>
      </c>
      <c r="E162" s="114"/>
      <c r="F162" s="114"/>
      <c r="G162" s="114"/>
      <c r="H162" s="114"/>
    </row>
    <row r="163" spans="3:8" ht="15" customHeight="1">
      <c r="C163" s="77"/>
      <c r="D163" s="194" t="s">
        <v>198</v>
      </c>
      <c r="E163" s="114"/>
      <c r="F163" s="114"/>
      <c r="G163" s="114"/>
      <c r="H163" s="114"/>
    </row>
    <row r="164" spans="1:8" ht="15" customHeight="1">
      <c r="A164" s="7">
        <v>12040000</v>
      </c>
      <c r="B164" s="19">
        <v>260001001</v>
      </c>
      <c r="C164">
        <v>12040158</v>
      </c>
      <c r="D164" s="118" t="s">
        <v>12</v>
      </c>
      <c r="E164" s="114">
        <v>255000</v>
      </c>
      <c r="F164" s="114">
        <v>200000</v>
      </c>
      <c r="G164" s="114">
        <v>100000</v>
      </c>
      <c r="H164" s="114">
        <v>200000</v>
      </c>
    </row>
    <row r="165" spans="1:9" ht="15" customHeight="1">
      <c r="A165" s="7">
        <v>12040000</v>
      </c>
      <c r="B165" s="19">
        <v>260001001</v>
      </c>
      <c r="C165">
        <v>12040080</v>
      </c>
      <c r="D165" s="118" t="s">
        <v>13</v>
      </c>
      <c r="E165" s="114">
        <v>9340000</v>
      </c>
      <c r="F165" s="114">
        <v>10000000</v>
      </c>
      <c r="G165" s="114">
        <v>3438000</v>
      </c>
      <c r="H165" s="114">
        <v>15000000</v>
      </c>
      <c r="I165" s="95"/>
    </row>
    <row r="166" spans="1:9" ht="15" customHeight="1">
      <c r="A166" s="7">
        <v>12040000</v>
      </c>
      <c r="B166" s="19">
        <v>260001001</v>
      </c>
      <c r="C166">
        <v>12040162</v>
      </c>
      <c r="D166" s="118" t="s">
        <v>14</v>
      </c>
      <c r="E166" s="114">
        <v>13704153</v>
      </c>
      <c r="F166" s="114">
        <v>16000000</v>
      </c>
      <c r="G166" s="114">
        <v>7840000</v>
      </c>
      <c r="H166" s="114">
        <v>15000000</v>
      </c>
      <c r="I166" s="90"/>
    </row>
    <row r="167" spans="1:8" ht="15" customHeight="1">
      <c r="A167" s="7">
        <v>12040000</v>
      </c>
      <c r="B167" s="19">
        <v>260001001</v>
      </c>
      <c r="C167" s="2">
        <v>12040166</v>
      </c>
      <c r="D167" s="26" t="s">
        <v>106</v>
      </c>
      <c r="E167" s="114">
        <v>4000</v>
      </c>
      <c r="F167" s="114">
        <v>1000</v>
      </c>
      <c r="G167" s="114">
        <v>9750</v>
      </c>
      <c r="H167" s="114">
        <v>500000</v>
      </c>
    </row>
    <row r="168" spans="1:8" ht="15" customHeight="1">
      <c r="A168" s="7">
        <v>12040000</v>
      </c>
      <c r="B168" s="19">
        <v>260001001</v>
      </c>
      <c r="C168" s="2">
        <v>12040031</v>
      </c>
      <c r="D168" s="26" t="s">
        <v>107</v>
      </c>
      <c r="E168" s="114">
        <v>30000</v>
      </c>
      <c r="F168" s="114">
        <v>5000000</v>
      </c>
      <c r="G168" s="114">
        <v>22500</v>
      </c>
      <c r="H168" s="114">
        <v>100000</v>
      </c>
    </row>
    <row r="169" spans="1:8" ht="15" customHeight="1">
      <c r="A169" s="7">
        <v>12040000</v>
      </c>
      <c r="B169" s="19">
        <v>260001001</v>
      </c>
      <c r="C169" s="2">
        <v>12040670</v>
      </c>
      <c r="D169" s="26" t="s">
        <v>118</v>
      </c>
      <c r="E169" s="124">
        <v>2699490</v>
      </c>
      <c r="F169" s="114">
        <v>5000000</v>
      </c>
      <c r="G169" s="114">
        <v>3213477</v>
      </c>
      <c r="H169" s="114">
        <v>7000000</v>
      </c>
    </row>
    <row r="170" spans="1:8" ht="15" customHeight="1">
      <c r="A170" s="7">
        <v>12040000</v>
      </c>
      <c r="B170" s="19">
        <v>260001001</v>
      </c>
      <c r="C170" s="2">
        <v>12040171</v>
      </c>
      <c r="D170" s="26" t="s">
        <v>108</v>
      </c>
      <c r="E170" s="124">
        <v>1731122</v>
      </c>
      <c r="F170" s="114">
        <v>10000000</v>
      </c>
      <c r="G170" s="114">
        <v>1469701</v>
      </c>
      <c r="H170" s="114">
        <v>10000000</v>
      </c>
    </row>
    <row r="171" spans="1:8" ht="15" customHeight="1">
      <c r="A171" s="7">
        <v>12040000</v>
      </c>
      <c r="B171" s="19">
        <v>260001001</v>
      </c>
      <c r="C171" s="2">
        <v>12040274</v>
      </c>
      <c r="D171" s="26" t="s">
        <v>238</v>
      </c>
      <c r="E171" s="114">
        <v>7270753</v>
      </c>
      <c r="F171" s="114">
        <v>20000000</v>
      </c>
      <c r="G171" s="114">
        <v>11784000</v>
      </c>
      <c r="H171" s="114">
        <v>3000000</v>
      </c>
    </row>
    <row r="172" spans="1:8" ht="15" customHeight="1">
      <c r="A172" s="7">
        <v>12040000</v>
      </c>
      <c r="B172" s="19">
        <v>260001001</v>
      </c>
      <c r="C172" s="2">
        <v>12040403</v>
      </c>
      <c r="D172" s="118" t="s">
        <v>199</v>
      </c>
      <c r="E172" s="114">
        <v>0</v>
      </c>
      <c r="F172" s="114">
        <v>0</v>
      </c>
      <c r="G172" s="114">
        <v>0</v>
      </c>
      <c r="H172" s="114">
        <v>0</v>
      </c>
    </row>
    <row r="173" spans="1:8" ht="15" customHeight="1">
      <c r="A173" s="7">
        <v>12040000</v>
      </c>
      <c r="B173" s="19">
        <v>260001001</v>
      </c>
      <c r="C173" s="2">
        <v>12040496</v>
      </c>
      <c r="D173" s="2" t="s">
        <v>200</v>
      </c>
      <c r="E173" s="114">
        <v>0</v>
      </c>
      <c r="F173" s="114">
        <v>0</v>
      </c>
      <c r="G173" s="114">
        <v>86634750</v>
      </c>
      <c r="H173" s="114">
        <v>5000000</v>
      </c>
    </row>
    <row r="174" spans="1:8" ht="15" customHeight="1">
      <c r="A174" s="7">
        <v>12040000</v>
      </c>
      <c r="B174" s="19">
        <v>260001001</v>
      </c>
      <c r="C174" s="2">
        <v>12040167</v>
      </c>
      <c r="D174" s="118" t="s">
        <v>201</v>
      </c>
      <c r="E174" s="114">
        <v>1731122</v>
      </c>
      <c r="F174" s="114">
        <v>2500000</v>
      </c>
      <c r="G174" s="114">
        <v>65000</v>
      </c>
      <c r="H174" s="114">
        <v>1500000</v>
      </c>
    </row>
    <row r="175" spans="1:8" ht="15" customHeight="1">
      <c r="A175" s="7">
        <v>12040000</v>
      </c>
      <c r="B175" s="19">
        <v>260001001</v>
      </c>
      <c r="C175" s="2">
        <v>12040162</v>
      </c>
      <c r="D175" s="118" t="s">
        <v>15</v>
      </c>
      <c r="E175" s="202">
        <v>151000</v>
      </c>
      <c r="F175" s="114">
        <v>500000</v>
      </c>
      <c r="G175" s="125">
        <v>78000</v>
      </c>
      <c r="H175" s="114">
        <v>100000</v>
      </c>
    </row>
    <row r="176" spans="1:8" ht="15" customHeight="1">
      <c r="A176" s="7">
        <v>12040000</v>
      </c>
      <c r="B176" s="19">
        <v>260001001</v>
      </c>
      <c r="C176" s="2">
        <v>12040038</v>
      </c>
      <c r="D176" s="118" t="s">
        <v>202</v>
      </c>
      <c r="E176" s="114">
        <v>0</v>
      </c>
      <c r="F176" s="114">
        <v>20000000</v>
      </c>
      <c r="G176" s="114">
        <v>18115811.5</v>
      </c>
      <c r="H176" s="114">
        <v>20000000</v>
      </c>
    </row>
    <row r="177" spans="4:8" ht="15" customHeight="1">
      <c r="D177" s="45" t="s">
        <v>26</v>
      </c>
      <c r="E177" s="114"/>
      <c r="F177" s="120"/>
      <c r="G177" s="120"/>
      <c r="H177" s="120"/>
    </row>
    <row r="178" spans="1:8" ht="15" customHeight="1">
      <c r="A178" s="7">
        <v>12040000</v>
      </c>
      <c r="B178" s="19">
        <v>260010001</v>
      </c>
      <c r="C178">
        <v>12040662</v>
      </c>
      <c r="D178" s="2" t="s">
        <v>226</v>
      </c>
      <c r="E178" s="114">
        <v>200000</v>
      </c>
      <c r="F178" s="120">
        <v>500000</v>
      </c>
      <c r="G178" s="120">
        <v>100000</v>
      </c>
      <c r="H178" s="120">
        <v>500000</v>
      </c>
    </row>
    <row r="179" spans="1:8" ht="30" customHeight="1">
      <c r="A179" s="7"/>
      <c r="B179" s="19"/>
      <c r="D179" s="122" t="s">
        <v>157</v>
      </c>
      <c r="E179" s="120"/>
      <c r="F179" s="120"/>
      <c r="G179" s="120"/>
      <c r="H179" s="120"/>
    </row>
    <row r="180" spans="1:8" ht="15" customHeight="1">
      <c r="A180" s="7">
        <v>12040000</v>
      </c>
      <c r="B180" s="19">
        <v>222001001</v>
      </c>
      <c r="C180" s="15">
        <v>12040220</v>
      </c>
      <c r="D180" s="118" t="s">
        <v>203</v>
      </c>
      <c r="E180" s="120">
        <v>54000</v>
      </c>
      <c r="F180" s="120">
        <v>7000000</v>
      </c>
      <c r="G180" s="120">
        <v>162000</v>
      </c>
      <c r="H180" s="120">
        <v>1500000</v>
      </c>
    </row>
    <row r="181" spans="1:8" ht="15" customHeight="1">
      <c r="A181" s="7">
        <v>12040000</v>
      </c>
      <c r="B181" s="19">
        <v>222001001</v>
      </c>
      <c r="C181" s="2">
        <v>12040233</v>
      </c>
      <c r="D181" s="118" t="s">
        <v>18</v>
      </c>
      <c r="E181" s="120">
        <v>257000</v>
      </c>
      <c r="F181" s="120">
        <v>2500000</v>
      </c>
      <c r="G181" s="120">
        <v>81000</v>
      </c>
      <c r="H181" s="120">
        <v>1000000</v>
      </c>
    </row>
    <row r="182" spans="1:8" ht="15" customHeight="1">
      <c r="A182" s="7">
        <v>12040000</v>
      </c>
      <c r="B182" s="19">
        <v>220008001</v>
      </c>
      <c r="C182" s="2">
        <v>12040125</v>
      </c>
      <c r="D182" s="118" t="s">
        <v>146</v>
      </c>
      <c r="E182" s="114">
        <v>330000</v>
      </c>
      <c r="F182" s="126">
        <v>10000000</v>
      </c>
      <c r="G182" s="114">
        <v>10000</v>
      </c>
      <c r="H182" s="126">
        <v>2500000</v>
      </c>
    </row>
    <row r="183" spans="1:8" ht="15" customHeight="1">
      <c r="A183" s="7"/>
      <c r="B183" s="19"/>
      <c r="D183" s="118" t="s">
        <v>139</v>
      </c>
      <c r="E183" s="114">
        <v>0</v>
      </c>
      <c r="F183" s="126">
        <v>0</v>
      </c>
      <c r="G183" s="114">
        <v>0</v>
      </c>
      <c r="H183" s="126">
        <v>150000</v>
      </c>
    </row>
    <row r="184" spans="4:8" ht="15" customHeight="1">
      <c r="D184" s="45" t="s">
        <v>142</v>
      </c>
      <c r="E184" s="114"/>
      <c r="F184" s="114"/>
      <c r="G184" s="114"/>
      <c r="H184" s="114"/>
    </row>
    <row r="185" spans="1:8" ht="15" customHeight="1">
      <c r="A185" s="7">
        <v>12040000</v>
      </c>
      <c r="B185" s="19">
        <v>220008001</v>
      </c>
      <c r="C185">
        <v>12040055</v>
      </c>
      <c r="D185" s="118" t="s">
        <v>20</v>
      </c>
      <c r="E185" s="114">
        <v>92372372.3</v>
      </c>
      <c r="F185" s="114">
        <v>30000000</v>
      </c>
      <c r="G185" s="114">
        <v>26956808</v>
      </c>
      <c r="H185" s="114">
        <v>58283283.4</v>
      </c>
    </row>
    <row r="186" spans="1:8" ht="15" customHeight="1">
      <c r="A186" s="7">
        <v>12040000</v>
      </c>
      <c r="B186" s="19">
        <v>220008001</v>
      </c>
      <c r="C186" s="2">
        <v>12040063</v>
      </c>
      <c r="D186" s="118" t="s">
        <v>21</v>
      </c>
      <c r="E186" s="114">
        <v>3937000</v>
      </c>
      <c r="F186" s="114">
        <v>15500000</v>
      </c>
      <c r="G186" s="114">
        <v>2313105</v>
      </c>
      <c r="H186" s="114">
        <v>23344800</v>
      </c>
    </row>
    <row r="187" spans="1:8" ht="15" customHeight="1">
      <c r="A187" s="7">
        <v>12040000</v>
      </c>
      <c r="B187" s="19">
        <v>220008001</v>
      </c>
      <c r="C187" s="5">
        <v>12040552</v>
      </c>
      <c r="D187" s="127" t="s">
        <v>204</v>
      </c>
      <c r="E187" s="126">
        <v>27158750</v>
      </c>
      <c r="F187" s="126">
        <v>65000000</v>
      </c>
      <c r="G187" s="128">
        <v>15969750</v>
      </c>
      <c r="H187" s="126">
        <v>28720450</v>
      </c>
    </row>
    <row r="188" spans="1:8" ht="15" customHeight="1">
      <c r="A188" s="7"/>
      <c r="B188" s="19"/>
      <c r="C188" s="5"/>
      <c r="D188" s="127" t="s">
        <v>147</v>
      </c>
      <c r="E188" s="126">
        <v>16098055</v>
      </c>
      <c r="F188" s="126">
        <v>65000000</v>
      </c>
      <c r="G188" s="128">
        <v>12972012.77</v>
      </c>
      <c r="H188" s="126">
        <v>182439229.86</v>
      </c>
    </row>
    <row r="189" spans="4:8" ht="15" customHeight="1">
      <c r="D189" s="45" t="s">
        <v>126</v>
      </c>
      <c r="E189" s="114"/>
      <c r="F189" s="114"/>
      <c r="G189" s="114" t="s">
        <v>310</v>
      </c>
      <c r="H189" s="114"/>
    </row>
    <row r="190" spans="1:8" ht="15" customHeight="1">
      <c r="A190" s="7">
        <v>12040000</v>
      </c>
      <c r="B190" s="19">
        <v>111010001</v>
      </c>
      <c r="C190" s="2">
        <v>12040017</v>
      </c>
      <c r="D190" s="118" t="s">
        <v>239</v>
      </c>
      <c r="E190" s="114">
        <v>3600000</v>
      </c>
      <c r="F190" s="114">
        <v>10000000</v>
      </c>
      <c r="G190" s="114">
        <v>1910000</v>
      </c>
      <c r="H190" s="114">
        <v>10000000</v>
      </c>
    </row>
    <row r="191" spans="1:8" ht="15" customHeight="1">
      <c r="A191" s="7"/>
      <c r="B191" s="19">
        <v>111010001</v>
      </c>
      <c r="C191" s="2">
        <v>12040151</v>
      </c>
      <c r="D191" s="118" t="s">
        <v>111</v>
      </c>
      <c r="E191" s="114">
        <v>5000000</v>
      </c>
      <c r="F191" s="114">
        <v>7000000</v>
      </c>
      <c r="G191" s="114">
        <v>3500000</v>
      </c>
      <c r="H191" s="114">
        <v>7000000</v>
      </c>
    </row>
    <row r="192" spans="4:8" ht="30" customHeight="1">
      <c r="D192" s="122" t="s">
        <v>256</v>
      </c>
      <c r="E192" s="114"/>
      <c r="F192" s="114"/>
      <c r="G192" s="114"/>
      <c r="H192" s="114"/>
    </row>
    <row r="193" spans="1:8" ht="15" customHeight="1">
      <c r="A193" s="7">
        <v>12040000</v>
      </c>
      <c r="B193" s="19">
        <v>234001001</v>
      </c>
      <c r="C193" s="2">
        <v>12040027</v>
      </c>
      <c r="D193" s="118" t="s">
        <v>22</v>
      </c>
      <c r="E193" s="114">
        <v>420000</v>
      </c>
      <c r="F193" s="114">
        <v>10000000</v>
      </c>
      <c r="G193" s="114">
        <v>760000</v>
      </c>
      <c r="H193" s="114">
        <v>10000000</v>
      </c>
    </row>
    <row r="194" spans="1:8" ht="15" customHeight="1">
      <c r="A194" s="7"/>
      <c r="B194" s="19">
        <v>234001001</v>
      </c>
      <c r="C194" s="2">
        <v>12040017</v>
      </c>
      <c r="D194" s="118" t="s">
        <v>240</v>
      </c>
      <c r="E194" s="114">
        <v>725000</v>
      </c>
      <c r="F194" s="114">
        <v>2000000</v>
      </c>
      <c r="G194" s="114">
        <v>785000</v>
      </c>
      <c r="H194" s="114">
        <v>2000000</v>
      </c>
    </row>
    <row r="195" spans="4:8" ht="15" customHeight="1">
      <c r="D195" s="121" t="s">
        <v>23</v>
      </c>
      <c r="E195" s="114"/>
      <c r="F195" s="114"/>
      <c r="G195" s="114"/>
      <c r="H195" s="114"/>
    </row>
    <row r="196" spans="1:8" ht="15" customHeight="1">
      <c r="A196" s="7">
        <v>12040000</v>
      </c>
      <c r="B196" s="19">
        <v>539051001</v>
      </c>
      <c r="C196" s="2">
        <v>12040313</v>
      </c>
      <c r="D196" s="118" t="s">
        <v>24</v>
      </c>
      <c r="E196" s="114">
        <v>374000</v>
      </c>
      <c r="F196" s="114">
        <v>2500000</v>
      </c>
      <c r="G196" s="114">
        <v>0</v>
      </c>
      <c r="H196" s="114">
        <v>2500000</v>
      </c>
    </row>
    <row r="197" spans="1:8" ht="15" customHeight="1">
      <c r="A197" s="7">
        <v>12040000</v>
      </c>
      <c r="B197" s="19">
        <v>539051001</v>
      </c>
      <c r="C197" s="2">
        <v>12040471</v>
      </c>
      <c r="D197" s="118" t="s">
        <v>25</v>
      </c>
      <c r="E197" s="114">
        <v>0</v>
      </c>
      <c r="F197" s="114">
        <v>0</v>
      </c>
      <c r="G197" s="114">
        <v>0</v>
      </c>
      <c r="H197" s="114">
        <v>4000000</v>
      </c>
    </row>
    <row r="198" spans="1:8" ht="15" customHeight="1">
      <c r="A198" s="7"/>
      <c r="B198" s="19"/>
      <c r="D198" s="118" t="s">
        <v>291</v>
      </c>
      <c r="E198" s="114">
        <v>0</v>
      </c>
      <c r="F198" s="114">
        <v>400000</v>
      </c>
      <c r="G198" s="114">
        <v>0</v>
      </c>
      <c r="H198" s="114">
        <v>400000</v>
      </c>
    </row>
    <row r="199" spans="4:8" ht="15" customHeight="1">
      <c r="D199" s="45" t="s">
        <v>127</v>
      </c>
      <c r="E199" s="114"/>
      <c r="F199" s="114"/>
      <c r="G199" s="114"/>
      <c r="H199" s="114"/>
    </row>
    <row r="200" spans="1:8" ht="15" customHeight="1">
      <c r="A200" s="7">
        <v>12040000</v>
      </c>
      <c r="B200" s="19">
        <v>164001001</v>
      </c>
      <c r="C200">
        <v>12040232</v>
      </c>
      <c r="D200" s="118" t="s">
        <v>30</v>
      </c>
      <c r="E200" s="114">
        <v>140000</v>
      </c>
      <c r="F200" s="114"/>
      <c r="G200" s="114">
        <v>150000</v>
      </c>
      <c r="H200" s="114">
        <v>300000</v>
      </c>
    </row>
    <row r="201" spans="2:8" ht="15" customHeight="1">
      <c r="B201" s="19"/>
      <c r="D201" s="45" t="s">
        <v>229</v>
      </c>
      <c r="E201" s="114"/>
      <c r="F201" s="114"/>
      <c r="G201" s="114"/>
      <c r="H201" s="114"/>
    </row>
    <row r="202" spans="1:11" ht="15" customHeight="1">
      <c r="A202" s="8">
        <v>12040000</v>
      </c>
      <c r="B202" s="19">
        <v>521027001</v>
      </c>
      <c r="C202" s="2">
        <v>12040021</v>
      </c>
      <c r="D202" s="118" t="s">
        <v>31</v>
      </c>
      <c r="E202" s="114">
        <v>2327165</v>
      </c>
      <c r="F202" s="114">
        <v>4077900</v>
      </c>
      <c r="G202" s="114">
        <v>1328100</v>
      </c>
      <c r="H202" s="114">
        <v>2900890</v>
      </c>
      <c r="J202" s="187">
        <v>4000000</v>
      </c>
      <c r="K202" s="188">
        <v>500000</v>
      </c>
    </row>
    <row r="203" spans="1:11" ht="15" customHeight="1">
      <c r="A203" s="8">
        <v>12040000</v>
      </c>
      <c r="B203" s="19">
        <v>521027001</v>
      </c>
      <c r="C203" s="2">
        <v>12040005</v>
      </c>
      <c r="D203" s="118" t="s">
        <v>32</v>
      </c>
      <c r="E203" s="114">
        <v>2393400</v>
      </c>
      <c r="F203" s="114">
        <v>2190750</v>
      </c>
      <c r="G203" s="114">
        <v>1300820</v>
      </c>
      <c r="H203" s="114">
        <v>2800000</v>
      </c>
      <c r="J203" s="187">
        <v>500000</v>
      </c>
      <c r="K203" s="188">
        <v>1000000</v>
      </c>
    </row>
    <row r="204" spans="1:11" ht="15" customHeight="1">
      <c r="A204" s="8">
        <v>12040000</v>
      </c>
      <c r="B204" s="19">
        <v>521027001</v>
      </c>
      <c r="C204" s="2">
        <v>12040606</v>
      </c>
      <c r="D204" s="118" t="s">
        <v>158</v>
      </c>
      <c r="F204" s="202">
        <v>0</v>
      </c>
      <c r="H204" s="202"/>
      <c r="J204" s="187">
        <v>400000</v>
      </c>
      <c r="K204" s="188">
        <v>5000000</v>
      </c>
    </row>
    <row r="205" spans="1:11" ht="15" customHeight="1">
      <c r="A205" s="7">
        <v>12040000</v>
      </c>
      <c r="B205" s="19">
        <v>521027001</v>
      </c>
      <c r="C205" s="2">
        <v>12040003</v>
      </c>
      <c r="D205" s="118" t="s">
        <v>33</v>
      </c>
      <c r="E205" s="114">
        <v>3388000</v>
      </c>
      <c r="F205" s="114">
        <v>7364850</v>
      </c>
      <c r="G205" s="114">
        <v>4667800</v>
      </c>
      <c r="H205" s="114">
        <v>9030220</v>
      </c>
      <c r="J205" s="187">
        <v>3000000</v>
      </c>
      <c r="K205" s="188">
        <v>2000000</v>
      </c>
    </row>
    <row r="206" spans="1:11" ht="15" customHeight="1">
      <c r="A206" s="7">
        <v>12040000</v>
      </c>
      <c r="B206" s="19">
        <v>521027001</v>
      </c>
      <c r="C206">
        <v>12040310</v>
      </c>
      <c r="D206" s="118" t="s">
        <v>34</v>
      </c>
      <c r="E206" s="114">
        <v>331380</v>
      </c>
      <c r="F206" s="114">
        <v>5657250</v>
      </c>
      <c r="G206" s="114">
        <v>560850</v>
      </c>
      <c r="H206" s="114">
        <v>1090000</v>
      </c>
      <c r="J206" s="187">
        <v>2000000</v>
      </c>
      <c r="K206" s="188">
        <v>500000</v>
      </c>
    </row>
    <row r="207" spans="1:11" ht="15" customHeight="1">
      <c r="A207" s="7">
        <v>12040000</v>
      </c>
      <c r="B207" s="19">
        <v>521027001</v>
      </c>
      <c r="C207">
        <v>12040256</v>
      </c>
      <c r="D207" s="118" t="s">
        <v>35</v>
      </c>
      <c r="E207" s="202">
        <v>1066700</v>
      </c>
      <c r="F207" s="202">
        <v>2983870</v>
      </c>
      <c r="G207" s="202">
        <v>1674050</v>
      </c>
      <c r="H207" s="202">
        <v>2400000</v>
      </c>
      <c r="J207" s="187">
        <v>3000000</v>
      </c>
      <c r="K207" s="188">
        <v>5000000</v>
      </c>
    </row>
    <row r="208" spans="1:11" ht="15" customHeight="1">
      <c r="A208" s="7">
        <v>12040000</v>
      </c>
      <c r="B208" s="19">
        <v>521027001</v>
      </c>
      <c r="C208" s="2">
        <v>12040011</v>
      </c>
      <c r="D208" s="118" t="s">
        <v>36</v>
      </c>
      <c r="E208" s="114">
        <v>21854765.8</v>
      </c>
      <c r="F208" s="114">
        <v>21598035</v>
      </c>
      <c r="G208" s="202">
        <v>14583814</v>
      </c>
      <c r="H208" s="114">
        <v>24350000</v>
      </c>
      <c r="J208" s="187">
        <v>2000000</v>
      </c>
      <c r="K208" s="188">
        <v>15000000</v>
      </c>
    </row>
    <row r="209" spans="1:11" ht="15" customHeight="1">
      <c r="A209" s="7">
        <v>12040000</v>
      </c>
      <c r="B209" s="19">
        <v>521027001</v>
      </c>
      <c r="C209" s="2">
        <v>12040007</v>
      </c>
      <c r="D209" s="118" t="s">
        <v>37</v>
      </c>
      <c r="E209" s="114">
        <v>0</v>
      </c>
      <c r="F209" s="114">
        <v>532200</v>
      </c>
      <c r="G209" s="114">
        <v>257000</v>
      </c>
      <c r="H209" s="114">
        <v>510000</v>
      </c>
      <c r="J209" s="187">
        <v>3000000</v>
      </c>
      <c r="K209" s="188">
        <v>500000</v>
      </c>
    </row>
    <row r="210" spans="1:11" ht="15" customHeight="1">
      <c r="A210" s="7">
        <v>12040000</v>
      </c>
      <c r="B210" s="19">
        <v>521027001</v>
      </c>
      <c r="C210" s="2">
        <v>12040041</v>
      </c>
      <c r="D210" s="118" t="s">
        <v>241</v>
      </c>
      <c r="E210" s="114">
        <v>5411640</v>
      </c>
      <c r="F210" s="114">
        <v>6121700</v>
      </c>
      <c r="G210" s="114">
        <v>4323390</v>
      </c>
      <c r="H210" s="114">
        <v>9800000</v>
      </c>
      <c r="J210" s="187">
        <v>600000</v>
      </c>
      <c r="K210" s="188">
        <v>5000000</v>
      </c>
    </row>
    <row r="211" spans="1:11" ht="15" customHeight="1">
      <c r="A211" s="7">
        <v>12040000</v>
      </c>
      <c r="B211" s="19">
        <v>521027001</v>
      </c>
      <c r="C211" s="2">
        <v>12040008</v>
      </c>
      <c r="D211" s="118" t="s">
        <v>38</v>
      </c>
      <c r="E211" s="114">
        <v>656590</v>
      </c>
      <c r="F211" s="114">
        <v>1828500</v>
      </c>
      <c r="G211" s="114">
        <v>345480</v>
      </c>
      <c r="H211" s="114">
        <v>1200000</v>
      </c>
      <c r="J211" s="187">
        <v>750000</v>
      </c>
      <c r="K211" s="188">
        <v>1000000</v>
      </c>
    </row>
    <row r="212" spans="1:11" ht="15" customHeight="1">
      <c r="A212" s="7">
        <v>12040000</v>
      </c>
      <c r="B212" s="19">
        <v>521027001</v>
      </c>
      <c r="C212" s="2">
        <v>12040668</v>
      </c>
      <c r="D212" s="118" t="s">
        <v>148</v>
      </c>
      <c r="E212" s="114">
        <v>1489600</v>
      </c>
      <c r="F212" s="114">
        <v>2286660</v>
      </c>
      <c r="G212" s="114">
        <v>1011900</v>
      </c>
      <c r="H212" s="114">
        <v>2100000</v>
      </c>
      <c r="J212" s="111">
        <v>120000</v>
      </c>
      <c r="K212" s="188">
        <v>1500000</v>
      </c>
    </row>
    <row r="213" spans="1:11" ht="15" customHeight="1">
      <c r="A213" s="7">
        <v>12040000</v>
      </c>
      <c r="B213" s="19">
        <v>521027001</v>
      </c>
      <c r="C213" s="27">
        <v>12040608</v>
      </c>
      <c r="D213" s="118" t="s">
        <v>43</v>
      </c>
      <c r="E213" s="114">
        <v>152500</v>
      </c>
      <c r="F213" s="114">
        <v>1472000</v>
      </c>
      <c r="G213" s="114">
        <v>80000</v>
      </c>
      <c r="H213" s="114">
        <v>600000</v>
      </c>
      <c r="J213" s="110">
        <v>200000</v>
      </c>
      <c r="K213" s="188">
        <v>5000000</v>
      </c>
    </row>
    <row r="214" spans="1:11" ht="15" customHeight="1">
      <c r="A214" s="7">
        <v>12040000</v>
      </c>
      <c r="B214" s="19">
        <v>521027001</v>
      </c>
      <c r="C214" s="2">
        <v>12040014</v>
      </c>
      <c r="D214" s="118" t="s">
        <v>39</v>
      </c>
      <c r="E214" s="114">
        <v>9598500</v>
      </c>
      <c r="F214" s="114">
        <v>10025324.45</v>
      </c>
      <c r="G214" s="114">
        <v>4102500</v>
      </c>
      <c r="H214" s="114">
        <v>8300000</v>
      </c>
      <c r="J214" s="187">
        <v>500000</v>
      </c>
      <c r="K214" s="188">
        <v>10000000</v>
      </c>
    </row>
    <row r="215" spans="1:11" ht="15" customHeight="1">
      <c r="A215" s="7"/>
      <c r="B215" s="19"/>
      <c r="D215" s="122" t="s">
        <v>273</v>
      </c>
      <c r="E215" s="114"/>
      <c r="F215" s="114"/>
      <c r="G215" s="114"/>
      <c r="H215" s="114"/>
      <c r="J215" s="217"/>
      <c r="K215" s="188"/>
    </row>
    <row r="216" spans="1:11" ht="15" customHeight="1">
      <c r="A216" s="7">
        <v>12040000</v>
      </c>
      <c r="B216" s="19">
        <v>521027001</v>
      </c>
      <c r="C216" s="2">
        <v>12040148</v>
      </c>
      <c r="D216" s="118" t="s">
        <v>274</v>
      </c>
      <c r="E216" s="114">
        <v>0</v>
      </c>
      <c r="F216" s="114">
        <v>1000000</v>
      </c>
      <c r="G216" s="114">
        <v>0</v>
      </c>
      <c r="H216" s="114">
        <v>0</v>
      </c>
      <c r="J216" s="217"/>
      <c r="K216" s="188"/>
    </row>
    <row r="217" spans="1:11" ht="15" customHeight="1">
      <c r="A217" s="7">
        <v>12040000</v>
      </c>
      <c r="B217" s="19">
        <v>521027001</v>
      </c>
      <c r="C217" s="2">
        <v>12040141</v>
      </c>
      <c r="D217" s="118" t="s">
        <v>275</v>
      </c>
      <c r="E217" s="114"/>
      <c r="F217" s="114">
        <v>500000</v>
      </c>
      <c r="G217" s="114"/>
      <c r="H217" s="114">
        <v>0</v>
      </c>
      <c r="J217" s="217"/>
      <c r="K217" s="188"/>
    </row>
    <row r="218" spans="1:11" ht="15" customHeight="1">
      <c r="A218" s="7"/>
      <c r="B218" s="19"/>
      <c r="C218" s="2">
        <v>12040122</v>
      </c>
      <c r="D218" s="118" t="s">
        <v>305</v>
      </c>
      <c r="E218" s="114">
        <v>0</v>
      </c>
      <c r="F218" s="114"/>
      <c r="G218" s="114">
        <v>0</v>
      </c>
      <c r="H218" s="114">
        <v>36000000</v>
      </c>
      <c r="J218" s="217"/>
      <c r="K218" s="188"/>
    </row>
    <row r="219" spans="1:11" ht="15" customHeight="1">
      <c r="A219" s="7"/>
      <c r="B219" s="19"/>
      <c r="C219" s="2">
        <v>12040148</v>
      </c>
      <c r="D219" s="236" t="s">
        <v>307</v>
      </c>
      <c r="E219" s="114">
        <v>0</v>
      </c>
      <c r="F219" s="114"/>
      <c r="G219" s="114">
        <v>0</v>
      </c>
      <c r="H219" s="114">
        <v>1000000</v>
      </c>
      <c r="J219" s="217"/>
      <c r="K219" s="188"/>
    </row>
    <row r="220" spans="1:11" ht="15" customHeight="1">
      <c r="A220" s="7"/>
      <c r="B220" s="19"/>
      <c r="C220" s="2">
        <v>12040669</v>
      </c>
      <c r="D220" s="118" t="s">
        <v>308</v>
      </c>
      <c r="E220" s="114">
        <v>0</v>
      </c>
      <c r="F220" s="114"/>
      <c r="G220" s="114">
        <v>0</v>
      </c>
      <c r="H220" s="114">
        <v>500000</v>
      </c>
      <c r="J220" s="217"/>
      <c r="K220" s="188"/>
    </row>
    <row r="221" spans="1:11" ht="15" customHeight="1">
      <c r="A221" s="7"/>
      <c r="B221" s="19"/>
      <c r="C221" s="2">
        <v>12040669</v>
      </c>
      <c r="D221" s="118" t="s">
        <v>309</v>
      </c>
      <c r="E221" s="114">
        <v>0</v>
      </c>
      <c r="F221" s="114"/>
      <c r="G221" s="114">
        <v>0</v>
      </c>
      <c r="H221" s="114">
        <v>1000000</v>
      </c>
      <c r="J221" s="217"/>
      <c r="K221" s="188"/>
    </row>
    <row r="222" spans="2:11" ht="15" customHeight="1">
      <c r="B222" s="19"/>
      <c r="D222" s="121" t="s">
        <v>1</v>
      </c>
      <c r="E222" s="119">
        <f>SUM(E10:E221)</f>
        <v>1664511254.5199997</v>
      </c>
      <c r="F222" s="119">
        <f>SUM(F10:F221)</f>
        <v>2276808943.45</v>
      </c>
      <c r="G222" s="119">
        <f>SUM(G10:G221)</f>
        <v>1275083712.33</v>
      </c>
      <c r="H222" s="119">
        <f>SUM(H10:H221)</f>
        <v>2595652855.09</v>
      </c>
      <c r="J222" s="187">
        <v>1000000</v>
      </c>
      <c r="K222" s="188">
        <v>20000000</v>
      </c>
    </row>
    <row r="223" spans="1:11" ht="15">
      <c r="A223" s="77"/>
      <c r="B223" s="78"/>
      <c r="C223" s="77"/>
      <c r="J223" s="187">
        <v>1000000</v>
      </c>
      <c r="K223" s="188">
        <v>5000000</v>
      </c>
    </row>
    <row r="224" spans="1:11" ht="15">
      <c r="A224" s="77"/>
      <c r="B224" s="78"/>
      <c r="C224" s="77"/>
      <c r="F224" s="109"/>
      <c r="J224" s="187">
        <v>5000000</v>
      </c>
      <c r="K224" s="188">
        <v>5000000</v>
      </c>
    </row>
    <row r="225" spans="1:11" ht="15">
      <c r="A225" s="77"/>
      <c r="B225" s="78"/>
      <c r="C225" s="77"/>
      <c r="H225" s="187"/>
      <c r="J225" s="187">
        <v>5000000</v>
      </c>
      <c r="K225" s="188">
        <v>1500000</v>
      </c>
    </row>
    <row r="226" spans="1:11" ht="15">
      <c r="A226" s="77"/>
      <c r="B226" s="78"/>
      <c r="C226" s="77"/>
      <c r="F226" s="90"/>
      <c r="J226" s="187">
        <f>SUM(J202:J225)</f>
        <v>32070000</v>
      </c>
      <c r="K226" s="187">
        <f>SUM(K202:K225)</f>
        <v>83500000</v>
      </c>
    </row>
    <row r="227" spans="1:10" ht="15">
      <c r="A227" s="77"/>
      <c r="B227" s="78"/>
      <c r="C227" s="77"/>
      <c r="H227" s="187"/>
      <c r="J227" s="187"/>
    </row>
    <row r="228" spans="1:10" ht="15">
      <c r="A228" s="77"/>
      <c r="B228" s="78"/>
      <c r="C228" s="77"/>
      <c r="J228" s="187"/>
    </row>
    <row r="229" spans="1:10" ht="15">
      <c r="A229" s="77"/>
      <c r="B229" s="78"/>
      <c r="C229" s="77"/>
      <c r="J229" s="187"/>
    </row>
    <row r="230" spans="1:10" ht="15">
      <c r="A230" s="77"/>
      <c r="B230" s="78"/>
      <c r="C230" s="77"/>
      <c r="J230" s="187"/>
    </row>
    <row r="231" spans="1:10" ht="15">
      <c r="A231" s="77"/>
      <c r="B231" s="78"/>
      <c r="C231" s="77"/>
      <c r="J231" s="187"/>
    </row>
    <row r="232" spans="1:10" ht="15">
      <c r="A232" s="77"/>
      <c r="B232" s="78"/>
      <c r="C232" s="77"/>
      <c r="J232" s="187"/>
    </row>
    <row r="233" spans="1:10" ht="15">
      <c r="A233" s="77"/>
      <c r="B233" s="78"/>
      <c r="C233" s="77"/>
      <c r="J233" s="187"/>
    </row>
    <row r="234" spans="1:3" ht="15">
      <c r="A234" s="77"/>
      <c r="B234" s="78"/>
      <c r="C234" s="77"/>
    </row>
    <row r="235" spans="1:10" ht="15">
      <c r="A235" s="77"/>
      <c r="B235" s="78"/>
      <c r="C235" s="77"/>
      <c r="J235" s="90"/>
    </row>
    <row r="236" spans="1:3" ht="15">
      <c r="A236" s="77"/>
      <c r="B236" s="78"/>
      <c r="C236" s="77"/>
    </row>
    <row r="237" spans="1:3" ht="15">
      <c r="A237" s="77"/>
      <c r="B237" s="78"/>
      <c r="C237" s="77"/>
    </row>
    <row r="238" spans="1:3" ht="15">
      <c r="A238" s="77"/>
      <c r="B238" s="78"/>
      <c r="C238" s="77"/>
    </row>
    <row r="239" spans="1:3" ht="15">
      <c r="A239" s="77"/>
      <c r="B239" s="78"/>
      <c r="C239" s="77"/>
    </row>
    <row r="240" spans="1:3" ht="15">
      <c r="A240" s="77"/>
      <c r="B240" s="78"/>
      <c r="C240" s="77"/>
    </row>
    <row r="241" spans="1:3" ht="15">
      <c r="A241" s="77"/>
      <c r="B241" s="78"/>
      <c r="C241" s="77"/>
    </row>
    <row r="242" spans="1:3" ht="15">
      <c r="A242" s="77"/>
      <c r="B242" s="78"/>
      <c r="C242" s="77"/>
    </row>
    <row r="243" spans="1:3" ht="15">
      <c r="A243" s="77"/>
      <c r="B243" s="78"/>
      <c r="C243" s="77"/>
    </row>
    <row r="244" spans="1:3" ht="15">
      <c r="A244" s="77"/>
      <c r="B244" s="78"/>
      <c r="C244" s="77"/>
    </row>
    <row r="245" spans="1:3" ht="15">
      <c r="A245" s="77"/>
      <c r="B245" s="78"/>
      <c r="C245" s="77"/>
    </row>
    <row r="246" spans="1:3" ht="15">
      <c r="A246" s="77"/>
      <c r="B246" s="78"/>
      <c r="C246" s="77"/>
    </row>
    <row r="247" spans="1:3" ht="15">
      <c r="A247" s="77"/>
      <c r="B247" s="78"/>
      <c r="C247" s="77"/>
    </row>
    <row r="248" spans="1:3" ht="15">
      <c r="A248" s="77"/>
      <c r="B248" s="78"/>
      <c r="C248" s="77"/>
    </row>
    <row r="249" spans="1:3" ht="15">
      <c r="A249" s="77"/>
      <c r="B249" s="78"/>
      <c r="C249" s="77"/>
    </row>
    <row r="250" spans="1:3" ht="15">
      <c r="A250" s="77"/>
      <c r="B250" s="78"/>
      <c r="C250" s="77"/>
    </row>
    <row r="251" spans="1:3" ht="15">
      <c r="A251" s="77"/>
      <c r="B251" s="78"/>
      <c r="C251" s="77"/>
    </row>
    <row r="252" spans="1:3" ht="15">
      <c r="A252" s="77"/>
      <c r="B252" s="78"/>
      <c r="C252" s="77"/>
    </row>
    <row r="253" spans="1:3" ht="15">
      <c r="A253" s="77"/>
      <c r="B253" s="78"/>
      <c r="C253" s="77"/>
    </row>
    <row r="254" spans="1:3" ht="15">
      <c r="A254" s="77"/>
      <c r="B254" s="78"/>
      <c r="C254" s="77"/>
    </row>
    <row r="255" spans="1:3" ht="15">
      <c r="A255" s="77"/>
      <c r="B255" s="78"/>
      <c r="C255" s="77"/>
    </row>
    <row r="256" spans="1:3" ht="15">
      <c r="A256" s="77"/>
      <c r="B256" s="78"/>
      <c r="C256" s="77"/>
    </row>
    <row r="257" spans="1:3" ht="15">
      <c r="A257" s="77"/>
      <c r="B257" s="78"/>
      <c r="C257" s="77"/>
    </row>
    <row r="258" spans="1:3" ht="15">
      <c r="A258" s="77"/>
      <c r="B258" s="78"/>
      <c r="C258" s="77"/>
    </row>
    <row r="259" spans="1:3" ht="15">
      <c r="A259" s="77"/>
      <c r="B259" s="78"/>
      <c r="C259" s="77"/>
    </row>
    <row r="260" spans="1:3" ht="15">
      <c r="A260" s="77"/>
      <c r="B260" s="78"/>
      <c r="C260" s="77"/>
    </row>
    <row r="261" spans="1:3" ht="15">
      <c r="A261" s="77"/>
      <c r="B261" s="78"/>
      <c r="C261" s="77"/>
    </row>
    <row r="262" spans="1:3" ht="15">
      <c r="A262" s="77"/>
      <c r="B262" s="78"/>
      <c r="C262" s="77"/>
    </row>
    <row r="263" spans="1:3" ht="15">
      <c r="A263" s="77"/>
      <c r="B263" s="78"/>
      <c r="C263" s="77"/>
    </row>
    <row r="264" spans="1:3" ht="15">
      <c r="A264" s="77"/>
      <c r="B264" s="78"/>
      <c r="C264" s="77"/>
    </row>
    <row r="265" spans="1:3" ht="15">
      <c r="A265" s="77"/>
      <c r="B265" s="78"/>
      <c r="C265" s="77"/>
    </row>
    <row r="266" spans="1:3" ht="15">
      <c r="A266" s="77"/>
      <c r="B266" s="78"/>
      <c r="C266" s="77"/>
    </row>
    <row r="267" spans="1:3" ht="15">
      <c r="A267" s="77"/>
      <c r="B267" s="78"/>
      <c r="C267" s="77"/>
    </row>
    <row r="268" spans="1:3" ht="15">
      <c r="A268" s="77"/>
      <c r="B268" s="78"/>
      <c r="C268" s="77"/>
    </row>
    <row r="269" spans="1:3" ht="15">
      <c r="A269" s="77"/>
      <c r="B269" s="78"/>
      <c r="C269" s="77"/>
    </row>
    <row r="270" spans="1:3" ht="15">
      <c r="A270" s="77"/>
      <c r="B270" s="78"/>
      <c r="C270" s="77"/>
    </row>
    <row r="271" spans="1:3" ht="15">
      <c r="A271" s="77"/>
      <c r="B271" s="78"/>
      <c r="C271" s="77"/>
    </row>
    <row r="272" spans="1:3" ht="15">
      <c r="A272" s="77"/>
      <c r="B272" s="78"/>
      <c r="C272" s="77"/>
    </row>
    <row r="273" spans="1:3" ht="15">
      <c r="A273" s="77"/>
      <c r="B273" s="78"/>
      <c r="C273" s="77"/>
    </row>
    <row r="274" spans="1:3" ht="15">
      <c r="A274" s="77"/>
      <c r="B274" s="78"/>
      <c r="C274" s="77"/>
    </row>
    <row r="275" spans="1:3" ht="15">
      <c r="A275" s="77"/>
      <c r="B275" s="78"/>
      <c r="C275" s="77"/>
    </row>
    <row r="276" spans="1:3" ht="15">
      <c r="A276" s="77"/>
      <c r="B276" s="78"/>
      <c r="C276" s="77"/>
    </row>
    <row r="277" spans="1:3" ht="15">
      <c r="A277" s="77"/>
      <c r="B277" s="78"/>
      <c r="C277" s="77"/>
    </row>
    <row r="278" spans="1:3" ht="15">
      <c r="A278" s="77"/>
      <c r="B278" s="78"/>
      <c r="C278" s="77"/>
    </row>
    <row r="279" spans="1:3" ht="15">
      <c r="A279" s="77"/>
      <c r="B279" s="78"/>
      <c r="C279" s="77"/>
    </row>
    <row r="280" spans="1:3" ht="15">
      <c r="A280" s="77"/>
      <c r="B280" s="78"/>
      <c r="C280" s="77"/>
    </row>
    <row r="281" spans="1:3" ht="15">
      <c r="A281" s="77"/>
      <c r="B281" s="78"/>
      <c r="C281" s="77"/>
    </row>
    <row r="282" spans="1:3" ht="15">
      <c r="A282" s="77"/>
      <c r="B282" s="78"/>
      <c r="C282" s="77"/>
    </row>
    <row r="283" spans="1:3" ht="15">
      <c r="A283" s="77"/>
      <c r="B283" s="78"/>
      <c r="C283" s="77"/>
    </row>
    <row r="284" spans="1:3" ht="15">
      <c r="A284" s="77"/>
      <c r="B284" s="78"/>
      <c r="C284" s="77"/>
    </row>
    <row r="285" spans="1:3" ht="15">
      <c r="A285" s="77"/>
      <c r="B285" s="78"/>
      <c r="C285" s="77"/>
    </row>
    <row r="286" spans="1:3" ht="15">
      <c r="A286" s="77"/>
      <c r="B286" s="78"/>
      <c r="C286" s="77"/>
    </row>
    <row r="287" spans="1:3" ht="15">
      <c r="A287" s="77"/>
      <c r="B287" s="78"/>
      <c r="C287" s="77"/>
    </row>
    <row r="288" spans="1:3" ht="15">
      <c r="A288" s="77"/>
      <c r="B288" s="78"/>
      <c r="C288" s="77"/>
    </row>
    <row r="289" spans="1:3" ht="15">
      <c r="A289" s="77"/>
      <c r="B289" s="78"/>
      <c r="C289" s="77"/>
    </row>
    <row r="290" spans="1:3" ht="15">
      <c r="A290" s="77"/>
      <c r="B290" s="78"/>
      <c r="C290" s="77"/>
    </row>
    <row r="291" spans="1:3" ht="15">
      <c r="A291" s="77"/>
      <c r="B291" s="78"/>
      <c r="C291" s="77"/>
    </row>
    <row r="292" spans="1:3" ht="15">
      <c r="A292" s="77"/>
      <c r="B292" s="78"/>
      <c r="C292" s="77"/>
    </row>
    <row r="293" spans="1:3" ht="15">
      <c r="A293" s="77"/>
      <c r="B293" s="78"/>
      <c r="C293" s="77"/>
    </row>
    <row r="294" spans="1:3" ht="15">
      <c r="A294" s="77"/>
      <c r="B294" s="78"/>
      <c r="C294" s="77"/>
    </row>
    <row r="295" spans="1:3" ht="15">
      <c r="A295" s="77"/>
      <c r="B295" s="78"/>
      <c r="C295" s="77"/>
    </row>
    <row r="296" spans="1:3" ht="15">
      <c r="A296" s="77"/>
      <c r="B296" s="78"/>
      <c r="C296" s="77"/>
    </row>
    <row r="297" spans="1:3" ht="15">
      <c r="A297" s="77"/>
      <c r="B297" s="78"/>
      <c r="C297" s="77"/>
    </row>
    <row r="298" spans="1:3" ht="15">
      <c r="A298" s="77"/>
      <c r="B298" s="78"/>
      <c r="C298" s="77"/>
    </row>
    <row r="299" spans="1:3" ht="15">
      <c r="A299" s="77"/>
      <c r="B299" s="78"/>
      <c r="C299" s="77"/>
    </row>
    <row r="300" spans="1:3" ht="15">
      <c r="A300" s="77"/>
      <c r="B300" s="78"/>
      <c r="C300" s="77"/>
    </row>
    <row r="301" spans="1:3" ht="15">
      <c r="A301" s="77"/>
      <c r="B301" s="78"/>
      <c r="C301" s="77"/>
    </row>
    <row r="302" spans="1:3" ht="15">
      <c r="A302" s="77"/>
      <c r="B302" s="78"/>
      <c r="C302" s="77"/>
    </row>
    <row r="303" spans="1:3" ht="15">
      <c r="A303" s="77"/>
      <c r="B303" s="78"/>
      <c r="C303" s="77"/>
    </row>
    <row r="304" spans="1:3" ht="15">
      <c r="A304" s="77"/>
      <c r="B304" s="78"/>
      <c r="C304" s="77"/>
    </row>
    <row r="305" spans="1:3" ht="15">
      <c r="A305" s="77"/>
      <c r="B305" s="78"/>
      <c r="C305" s="77"/>
    </row>
    <row r="306" spans="1:3" ht="15">
      <c r="A306" s="77"/>
      <c r="B306" s="78"/>
      <c r="C306" s="77"/>
    </row>
    <row r="307" spans="1:3" ht="15">
      <c r="A307" s="77"/>
      <c r="B307" s="78"/>
      <c r="C307" s="77"/>
    </row>
    <row r="308" spans="1:3" ht="15">
      <c r="A308" s="77"/>
      <c r="B308" s="78"/>
      <c r="C308" s="77"/>
    </row>
    <row r="309" spans="1:3" ht="15">
      <c r="A309" s="77"/>
      <c r="B309" s="78"/>
      <c r="C309" s="77"/>
    </row>
    <row r="310" spans="1:3" ht="15">
      <c r="A310" s="77"/>
      <c r="B310" s="78"/>
      <c r="C310" s="77"/>
    </row>
    <row r="311" spans="1:3" ht="15">
      <c r="A311" s="77"/>
      <c r="B311" s="78"/>
      <c r="C311" s="77"/>
    </row>
    <row r="312" spans="1:3" ht="15">
      <c r="A312" s="77"/>
      <c r="B312" s="78"/>
      <c r="C312" s="77"/>
    </row>
    <row r="313" spans="1:3" ht="15">
      <c r="A313" s="77"/>
      <c r="B313" s="78"/>
      <c r="C313" s="77"/>
    </row>
    <row r="314" spans="1:3" ht="15">
      <c r="A314" s="77"/>
      <c r="B314" s="78"/>
      <c r="C314" s="77"/>
    </row>
    <row r="315" spans="1:3" ht="15">
      <c r="A315" s="77"/>
      <c r="B315" s="78"/>
      <c r="C315" s="77"/>
    </row>
    <row r="316" spans="1:3" ht="15">
      <c r="A316" s="77"/>
      <c r="B316" s="78"/>
      <c r="C316" s="77"/>
    </row>
    <row r="317" spans="1:3" ht="15">
      <c r="A317" s="77"/>
      <c r="B317" s="78"/>
      <c r="C317" s="77"/>
    </row>
    <row r="318" spans="1:3" ht="15">
      <c r="A318" s="77"/>
      <c r="B318" s="78"/>
      <c r="C318" s="77"/>
    </row>
    <row r="319" spans="1:3" ht="15">
      <c r="A319" s="77"/>
      <c r="B319" s="78"/>
      <c r="C319" s="77"/>
    </row>
    <row r="320" spans="1:3" ht="15">
      <c r="A320" s="77"/>
      <c r="B320" s="78"/>
      <c r="C320" s="77"/>
    </row>
    <row r="321" spans="1:3" ht="15">
      <c r="A321" s="77"/>
      <c r="B321" s="78"/>
      <c r="C321" s="77"/>
    </row>
    <row r="322" spans="1:3" ht="15">
      <c r="A322" s="77"/>
      <c r="B322" s="78"/>
      <c r="C322" s="77"/>
    </row>
    <row r="323" spans="1:3" ht="15">
      <c r="A323" s="77"/>
      <c r="B323" s="78"/>
      <c r="C323" s="77"/>
    </row>
    <row r="324" spans="1:3" ht="15">
      <c r="A324" s="77"/>
      <c r="B324" s="78"/>
      <c r="C324" s="77"/>
    </row>
    <row r="325" spans="1:3" ht="15">
      <c r="A325" s="77"/>
      <c r="B325" s="78"/>
      <c r="C325" s="77"/>
    </row>
    <row r="326" spans="1:3" ht="15">
      <c r="A326" s="77"/>
      <c r="B326" s="78"/>
      <c r="C326" s="77"/>
    </row>
    <row r="327" spans="1:3" ht="15">
      <c r="A327" s="77"/>
      <c r="B327" s="78"/>
      <c r="C327" s="77"/>
    </row>
    <row r="328" spans="1:3" ht="15">
      <c r="A328" s="77"/>
      <c r="B328" s="78"/>
      <c r="C328" s="77"/>
    </row>
    <row r="329" spans="1:3" ht="15">
      <c r="A329" s="77"/>
      <c r="B329" s="78"/>
      <c r="C329" s="77"/>
    </row>
    <row r="330" spans="1:3" ht="15">
      <c r="A330" s="77"/>
      <c r="B330" s="78"/>
      <c r="C330" s="77"/>
    </row>
    <row r="331" spans="1:3" ht="15">
      <c r="A331" s="77"/>
      <c r="B331" s="78"/>
      <c r="C331" s="77"/>
    </row>
    <row r="332" spans="1:3" ht="15">
      <c r="A332" s="77"/>
      <c r="B332" s="78"/>
      <c r="C332" s="77"/>
    </row>
    <row r="333" spans="1:3" ht="15">
      <c r="A333" s="77"/>
      <c r="B333" s="78"/>
      <c r="C333" s="77"/>
    </row>
    <row r="334" spans="1:3" ht="15">
      <c r="A334" s="77"/>
      <c r="B334" s="78"/>
      <c r="C334" s="77"/>
    </row>
    <row r="335" spans="1:3" ht="15">
      <c r="A335" s="77"/>
      <c r="B335" s="78"/>
      <c r="C335" s="77"/>
    </row>
    <row r="336" spans="1:3" ht="15">
      <c r="A336" s="77"/>
      <c r="B336" s="78"/>
      <c r="C336" s="77"/>
    </row>
    <row r="337" spans="1:3" ht="15">
      <c r="A337" s="77"/>
      <c r="B337" s="78"/>
      <c r="C337" s="77"/>
    </row>
    <row r="338" spans="1:3" ht="15">
      <c r="A338" s="77"/>
      <c r="B338" s="78"/>
      <c r="C338" s="77"/>
    </row>
    <row r="339" spans="1:3" ht="15">
      <c r="A339" s="77"/>
      <c r="B339" s="78"/>
      <c r="C339" s="77"/>
    </row>
    <row r="340" spans="1:3" ht="15">
      <c r="A340" s="77"/>
      <c r="B340" s="78"/>
      <c r="C340" s="77"/>
    </row>
    <row r="341" spans="1:3" ht="15">
      <c r="A341" s="77"/>
      <c r="B341" s="78"/>
      <c r="C341" s="77"/>
    </row>
    <row r="342" spans="1:3" ht="15">
      <c r="A342" s="77"/>
      <c r="B342" s="78"/>
      <c r="C342" s="77"/>
    </row>
    <row r="343" spans="1:3" ht="15">
      <c r="A343" s="77"/>
      <c r="B343" s="78"/>
      <c r="C343" s="77"/>
    </row>
    <row r="344" spans="1:3" ht="15">
      <c r="A344" s="77"/>
      <c r="B344" s="78"/>
      <c r="C344" s="77"/>
    </row>
    <row r="345" spans="1:3" ht="15">
      <c r="A345" s="77"/>
      <c r="B345" s="78"/>
      <c r="C345" s="77"/>
    </row>
    <row r="346" spans="1:3" ht="15">
      <c r="A346" s="77"/>
      <c r="B346" s="78"/>
      <c r="C346" s="77"/>
    </row>
    <row r="347" spans="1:3" ht="15">
      <c r="A347" s="77"/>
      <c r="B347" s="78"/>
      <c r="C347" s="77"/>
    </row>
    <row r="348" spans="1:3" ht="15">
      <c r="A348" s="77"/>
      <c r="B348" s="78"/>
      <c r="C348" s="77"/>
    </row>
    <row r="349" spans="1:3" ht="15">
      <c r="A349" s="77"/>
      <c r="B349" s="78"/>
      <c r="C349" s="77"/>
    </row>
    <row r="350" spans="1:3" ht="15">
      <c r="A350" s="77"/>
      <c r="B350" s="78"/>
      <c r="C350" s="77"/>
    </row>
    <row r="351" spans="1:3" ht="15">
      <c r="A351" s="77"/>
      <c r="B351" s="78"/>
      <c r="C351" s="77"/>
    </row>
    <row r="352" spans="1:3" ht="15">
      <c r="A352" s="77"/>
      <c r="B352" s="78"/>
      <c r="C352" s="77"/>
    </row>
    <row r="353" spans="1:3" ht="15">
      <c r="A353" s="77"/>
      <c r="B353" s="78"/>
      <c r="C353" s="77"/>
    </row>
    <row r="354" spans="1:3" ht="15">
      <c r="A354" s="77"/>
      <c r="B354" s="78"/>
      <c r="C354" s="77"/>
    </row>
    <row r="355" spans="1:3" ht="15">
      <c r="A355" s="77"/>
      <c r="B355" s="78"/>
      <c r="C355" s="77"/>
    </row>
    <row r="356" spans="1:3" ht="15">
      <c r="A356" s="77"/>
      <c r="B356" s="78"/>
      <c r="C356" s="77"/>
    </row>
    <row r="357" spans="1:3" ht="15">
      <c r="A357" s="77"/>
      <c r="B357" s="78"/>
      <c r="C357" s="77"/>
    </row>
    <row r="358" spans="1:3" ht="15">
      <c r="A358" s="77"/>
      <c r="B358" s="78"/>
      <c r="C358" s="77"/>
    </row>
    <row r="359" spans="1:3" ht="15">
      <c r="A359" s="77"/>
      <c r="B359" s="78"/>
      <c r="C359" s="77"/>
    </row>
    <row r="360" spans="1:3" ht="15">
      <c r="A360" s="77"/>
      <c r="B360" s="78"/>
      <c r="C360" s="77"/>
    </row>
    <row r="361" spans="1:3" ht="15">
      <c r="A361" s="77"/>
      <c r="B361" s="78"/>
      <c r="C361" s="77"/>
    </row>
    <row r="362" spans="1:3" ht="15">
      <c r="A362" s="77"/>
      <c r="B362" s="78"/>
      <c r="C362" s="77"/>
    </row>
    <row r="363" spans="1:3" ht="15">
      <c r="A363" s="77"/>
      <c r="B363" s="78"/>
      <c r="C363" s="77"/>
    </row>
    <row r="364" spans="1:3" ht="15">
      <c r="A364" s="77"/>
      <c r="B364" s="78"/>
      <c r="C364" s="77"/>
    </row>
    <row r="365" spans="1:3" ht="15">
      <c r="A365" s="77"/>
      <c r="B365" s="78"/>
      <c r="C365" s="77"/>
    </row>
    <row r="366" spans="1:3" ht="15">
      <c r="A366" s="77"/>
      <c r="B366" s="78"/>
      <c r="C366" s="77"/>
    </row>
    <row r="367" spans="1:3" ht="15">
      <c r="A367" s="77"/>
      <c r="B367" s="78"/>
      <c r="C367" s="77"/>
    </row>
    <row r="368" spans="1:3" ht="15">
      <c r="A368" s="77"/>
      <c r="B368" s="78"/>
      <c r="C368" s="77"/>
    </row>
    <row r="369" spans="1:3" ht="15">
      <c r="A369" s="77"/>
      <c r="B369" s="78"/>
      <c r="C369" s="77"/>
    </row>
    <row r="370" spans="1:3" ht="15">
      <c r="A370" s="77"/>
      <c r="B370" s="78"/>
      <c r="C370" s="77"/>
    </row>
    <row r="371" spans="1:3" ht="15">
      <c r="A371" s="77"/>
      <c r="B371" s="78"/>
      <c r="C371" s="77"/>
    </row>
    <row r="372" spans="1:3" ht="15">
      <c r="A372" s="77"/>
      <c r="B372" s="78"/>
      <c r="C372" s="77"/>
    </row>
    <row r="373" spans="1:3" ht="15">
      <c r="A373" s="77"/>
      <c r="B373" s="78"/>
      <c r="C373" s="77"/>
    </row>
    <row r="374" spans="1:3" ht="15">
      <c r="A374" s="77"/>
      <c r="B374" s="78"/>
      <c r="C374" s="77"/>
    </row>
    <row r="375" spans="1:3" ht="15">
      <c r="A375" s="77"/>
      <c r="B375" s="78"/>
      <c r="C375" s="77"/>
    </row>
    <row r="376" spans="1:3" ht="15">
      <c r="A376" s="77"/>
      <c r="B376" s="78"/>
      <c r="C376" s="77"/>
    </row>
    <row r="377" spans="1:3" ht="15">
      <c r="A377" s="77"/>
      <c r="B377" s="78"/>
      <c r="C377" s="77"/>
    </row>
    <row r="378" spans="1:3" ht="15">
      <c r="A378" s="77"/>
      <c r="B378" s="78"/>
      <c r="C378" s="77"/>
    </row>
    <row r="379" spans="1:3" ht="15">
      <c r="A379" s="77"/>
      <c r="B379" s="78"/>
      <c r="C379" s="77"/>
    </row>
    <row r="380" spans="1:3" ht="15">
      <c r="A380" s="77"/>
      <c r="B380" s="78"/>
      <c r="C380" s="77"/>
    </row>
    <row r="381" spans="1:3" ht="15">
      <c r="A381" s="77"/>
      <c r="B381" s="78"/>
      <c r="C381" s="77"/>
    </row>
    <row r="382" spans="1:3" ht="15">
      <c r="A382" s="77"/>
      <c r="B382" s="78"/>
      <c r="C382" s="77"/>
    </row>
    <row r="383" spans="1:3" ht="15">
      <c r="A383" s="77"/>
      <c r="B383" s="78"/>
      <c r="C383" s="77"/>
    </row>
    <row r="384" spans="1:3" ht="15">
      <c r="A384" s="77"/>
      <c r="B384" s="78"/>
      <c r="C384" s="77"/>
    </row>
    <row r="385" spans="1:3" ht="15">
      <c r="A385" s="77"/>
      <c r="B385" s="78"/>
      <c r="C385" s="77"/>
    </row>
    <row r="386" spans="1:3" ht="15">
      <c r="A386" s="77"/>
      <c r="B386" s="78"/>
      <c r="C386" s="77"/>
    </row>
    <row r="387" spans="1:3" ht="15">
      <c r="A387" s="77"/>
      <c r="B387" s="78"/>
      <c r="C387" s="77"/>
    </row>
    <row r="388" spans="1:3" ht="15">
      <c r="A388" s="77"/>
      <c r="B388" s="78"/>
      <c r="C388" s="77"/>
    </row>
    <row r="389" spans="1:3" ht="15">
      <c r="A389" s="77"/>
      <c r="B389" s="78"/>
      <c r="C389" s="77"/>
    </row>
    <row r="390" spans="1:3" ht="15">
      <c r="A390" s="77"/>
      <c r="B390" s="78"/>
      <c r="C390" s="77"/>
    </row>
    <row r="391" spans="1:3" ht="15">
      <c r="A391" s="77"/>
      <c r="B391" s="78"/>
      <c r="C391" s="77"/>
    </row>
    <row r="392" spans="1:3" ht="15">
      <c r="A392" s="77"/>
      <c r="B392" s="78"/>
      <c r="C392" s="77"/>
    </row>
    <row r="393" spans="1:3" ht="15">
      <c r="A393" s="77"/>
      <c r="B393" s="78"/>
      <c r="C393" s="77"/>
    </row>
    <row r="394" spans="1:3" ht="15">
      <c r="A394" s="77"/>
      <c r="B394" s="78"/>
      <c r="C394" s="77"/>
    </row>
    <row r="395" spans="1:3" ht="15">
      <c r="A395" s="77"/>
      <c r="B395" s="78"/>
      <c r="C395" s="77"/>
    </row>
    <row r="396" spans="1:3" ht="15">
      <c r="A396" s="77"/>
      <c r="B396" s="78"/>
      <c r="C396" s="77"/>
    </row>
    <row r="397" spans="1:3" ht="15">
      <c r="A397" s="77"/>
      <c r="B397" s="78"/>
      <c r="C397" s="77"/>
    </row>
    <row r="398" spans="1:3" ht="15">
      <c r="A398" s="77"/>
      <c r="B398" s="78"/>
      <c r="C398" s="77"/>
    </row>
    <row r="399" spans="1:3" ht="15">
      <c r="A399" s="77"/>
      <c r="B399" s="78"/>
      <c r="C399" s="77"/>
    </row>
    <row r="400" spans="1:3" ht="15">
      <c r="A400" s="77"/>
      <c r="B400" s="78"/>
      <c r="C400" s="77"/>
    </row>
    <row r="401" spans="1:3" ht="15">
      <c r="A401" s="77"/>
      <c r="B401" s="78"/>
      <c r="C401" s="77"/>
    </row>
    <row r="402" spans="1:3" ht="15">
      <c r="A402" s="77"/>
      <c r="B402" s="78"/>
      <c r="C402" s="77"/>
    </row>
    <row r="403" spans="1:3" ht="15">
      <c r="A403" s="77"/>
      <c r="B403" s="78"/>
      <c r="C403" s="77"/>
    </row>
    <row r="404" spans="1:3" ht="15">
      <c r="A404" s="77"/>
      <c r="B404" s="78"/>
      <c r="C404" s="77"/>
    </row>
    <row r="405" spans="1:3" ht="15">
      <c r="A405" s="77"/>
      <c r="B405" s="78"/>
      <c r="C405" s="77"/>
    </row>
    <row r="406" spans="1:3" ht="15">
      <c r="A406" s="77"/>
      <c r="B406" s="78"/>
      <c r="C406" s="77"/>
    </row>
    <row r="407" spans="1:3" ht="15">
      <c r="A407" s="77"/>
      <c r="B407" s="78"/>
      <c r="C407" s="77"/>
    </row>
    <row r="408" spans="1:3" ht="15">
      <c r="A408" s="77"/>
      <c r="B408" s="78"/>
      <c r="C408" s="77"/>
    </row>
    <row r="409" spans="1:3" ht="15">
      <c r="A409" s="77"/>
      <c r="B409" s="78"/>
      <c r="C409" s="77"/>
    </row>
    <row r="410" spans="1:3" ht="15">
      <c r="A410" s="77"/>
      <c r="B410" s="78"/>
      <c r="C410" s="77"/>
    </row>
    <row r="411" spans="1:3" ht="15">
      <c r="A411" s="77"/>
      <c r="B411" s="78"/>
      <c r="C411" s="77"/>
    </row>
    <row r="412" spans="1:3" ht="15">
      <c r="A412" s="77"/>
      <c r="B412" s="78"/>
      <c r="C412" s="77"/>
    </row>
    <row r="413" spans="1:3" ht="15">
      <c r="A413" s="77"/>
      <c r="B413" s="78"/>
      <c r="C413" s="77"/>
    </row>
    <row r="414" spans="1:3" ht="15">
      <c r="A414" s="77"/>
      <c r="B414" s="78"/>
      <c r="C414" s="77"/>
    </row>
    <row r="415" spans="1:3" ht="15">
      <c r="A415" s="77"/>
      <c r="B415" s="78"/>
      <c r="C415" s="77"/>
    </row>
    <row r="416" spans="1:3" ht="15">
      <c r="A416" s="77"/>
      <c r="B416" s="78"/>
      <c r="C416" s="77"/>
    </row>
    <row r="417" spans="1:3" ht="15">
      <c r="A417" s="77"/>
      <c r="B417" s="78"/>
      <c r="C417" s="77"/>
    </row>
    <row r="418" spans="1:3" ht="15">
      <c r="A418" s="77"/>
      <c r="B418" s="78"/>
      <c r="C418" s="77"/>
    </row>
    <row r="419" spans="1:3" ht="15">
      <c r="A419" s="77"/>
      <c r="B419" s="78"/>
      <c r="C419" s="77"/>
    </row>
    <row r="420" spans="1:3" ht="15">
      <c r="A420" s="77"/>
      <c r="B420" s="78"/>
      <c r="C420" s="77"/>
    </row>
    <row r="421" spans="1:3" ht="15">
      <c r="A421" s="77"/>
      <c r="B421" s="78"/>
      <c r="C421" s="77"/>
    </row>
    <row r="422" spans="1:3" ht="15">
      <c r="A422" s="77"/>
      <c r="B422" s="78"/>
      <c r="C422" s="77"/>
    </row>
    <row r="423" spans="1:3" ht="15">
      <c r="A423" s="77"/>
      <c r="B423" s="78"/>
      <c r="C423" s="77"/>
    </row>
    <row r="424" spans="1:3" ht="15">
      <c r="A424" s="77"/>
      <c r="B424" s="78"/>
      <c r="C424" s="77"/>
    </row>
    <row r="425" spans="1:3" ht="15">
      <c r="A425" s="77"/>
      <c r="B425" s="78"/>
      <c r="C425" s="77"/>
    </row>
    <row r="426" spans="1:3" ht="15">
      <c r="A426" s="77"/>
      <c r="B426" s="78"/>
      <c r="C426" s="77"/>
    </row>
    <row r="427" spans="1:3" ht="15">
      <c r="A427" s="77"/>
      <c r="B427" s="78"/>
      <c r="C427" s="77"/>
    </row>
    <row r="428" spans="1:3" ht="15">
      <c r="A428" s="77"/>
      <c r="B428" s="78"/>
      <c r="C428" s="77"/>
    </row>
    <row r="429" spans="1:3" ht="15">
      <c r="A429" s="77"/>
      <c r="B429" s="78"/>
      <c r="C429" s="77"/>
    </row>
    <row r="430" spans="1:3" ht="15">
      <c r="A430" s="77"/>
      <c r="B430" s="78"/>
      <c r="C430" s="77"/>
    </row>
    <row r="431" spans="1:3" ht="15">
      <c r="A431" s="77"/>
      <c r="B431" s="78"/>
      <c r="C431" s="77"/>
    </row>
    <row r="432" spans="1:3" ht="15">
      <c r="A432" s="77"/>
      <c r="B432" s="78"/>
      <c r="C432" s="77"/>
    </row>
    <row r="433" spans="1:3" ht="15">
      <c r="A433" s="77"/>
      <c r="B433" s="78"/>
      <c r="C433" s="77"/>
    </row>
    <row r="434" spans="1:3" ht="15">
      <c r="A434" s="77"/>
      <c r="B434" s="78"/>
      <c r="C434" s="77"/>
    </row>
    <row r="435" spans="1:3" ht="15">
      <c r="A435" s="77"/>
      <c r="B435" s="78"/>
      <c r="C435" s="77"/>
    </row>
    <row r="436" spans="1:3" ht="15">
      <c r="A436" s="77"/>
      <c r="B436" s="78"/>
      <c r="C436" s="77"/>
    </row>
    <row r="437" spans="1:3" ht="15">
      <c r="A437" s="77"/>
      <c r="B437" s="78"/>
      <c r="C437" s="77"/>
    </row>
    <row r="438" spans="1:3" ht="15">
      <c r="A438" s="77"/>
      <c r="B438" s="78"/>
      <c r="C438" s="77"/>
    </row>
    <row r="439" spans="1:3" ht="15">
      <c r="A439" s="77"/>
      <c r="B439" s="78"/>
      <c r="C439" s="77"/>
    </row>
    <row r="440" spans="1:3" ht="15">
      <c r="A440" s="77"/>
      <c r="B440" s="78"/>
      <c r="C440" s="77"/>
    </row>
    <row r="441" spans="1:3" ht="15">
      <c r="A441" s="77"/>
      <c r="B441" s="78"/>
      <c r="C441" s="77"/>
    </row>
    <row r="442" spans="1:3" ht="15">
      <c r="A442" s="77"/>
      <c r="B442" s="78"/>
      <c r="C442" s="77"/>
    </row>
    <row r="443" spans="1:3" ht="15">
      <c r="A443" s="77"/>
      <c r="B443" s="78"/>
      <c r="C443" s="77"/>
    </row>
    <row r="444" spans="1:3" ht="15">
      <c r="A444" s="77"/>
      <c r="B444" s="78"/>
      <c r="C444" s="77"/>
    </row>
    <row r="445" spans="1:3" ht="15">
      <c r="A445" s="77"/>
      <c r="B445" s="78"/>
      <c r="C445" s="77"/>
    </row>
    <row r="446" spans="1:3" ht="15">
      <c r="A446" s="77"/>
      <c r="B446" s="78"/>
      <c r="C446" s="77"/>
    </row>
    <row r="447" spans="1:3" ht="15">
      <c r="A447" s="77"/>
      <c r="B447" s="78"/>
      <c r="C447" s="77"/>
    </row>
    <row r="448" spans="1:3" ht="15">
      <c r="A448" s="77"/>
      <c r="B448" s="78"/>
      <c r="C448" s="77"/>
    </row>
    <row r="449" spans="1:3" ht="15">
      <c r="A449" s="77"/>
      <c r="B449" s="78"/>
      <c r="C449" s="77"/>
    </row>
    <row r="450" spans="1:3" ht="15">
      <c r="A450" s="77"/>
      <c r="B450" s="78"/>
      <c r="C450" s="77"/>
    </row>
    <row r="451" spans="1:3" ht="15">
      <c r="A451" s="77"/>
      <c r="B451" s="78"/>
      <c r="C451" s="77"/>
    </row>
    <row r="452" spans="1:3" ht="15">
      <c r="A452" s="77"/>
      <c r="B452" s="78"/>
      <c r="C452" s="77"/>
    </row>
    <row r="453" spans="1:3" ht="15">
      <c r="A453" s="77"/>
      <c r="B453" s="78"/>
      <c r="C453" s="77"/>
    </row>
    <row r="454" spans="1:3" ht="15">
      <c r="A454" s="77"/>
      <c r="B454" s="78"/>
      <c r="C454" s="77"/>
    </row>
    <row r="455" spans="1:3" ht="15">
      <c r="A455" s="77"/>
      <c r="B455" s="78"/>
      <c r="C455" s="77"/>
    </row>
    <row r="456" spans="1:3" ht="15">
      <c r="A456" s="77"/>
      <c r="B456" s="78"/>
      <c r="C456" s="77"/>
    </row>
    <row r="457" spans="1:3" ht="15">
      <c r="A457" s="77"/>
      <c r="B457" s="78"/>
      <c r="C457" s="77"/>
    </row>
    <row r="458" spans="1:3" ht="15">
      <c r="A458" s="77"/>
      <c r="B458" s="78"/>
      <c r="C458" s="77"/>
    </row>
    <row r="459" spans="1:3" ht="15">
      <c r="A459" s="77"/>
      <c r="B459" s="78"/>
      <c r="C459" s="77"/>
    </row>
    <row r="460" spans="1:3" ht="15">
      <c r="A460" s="77"/>
      <c r="B460" s="78"/>
      <c r="C460" s="77"/>
    </row>
    <row r="461" spans="1:3" ht="15">
      <c r="A461" s="77"/>
      <c r="B461" s="78"/>
      <c r="C461" s="77"/>
    </row>
    <row r="462" spans="1:3" ht="15">
      <c r="A462" s="77"/>
      <c r="B462" s="78"/>
      <c r="C462" s="77"/>
    </row>
    <row r="463" spans="1:3" ht="15">
      <c r="A463" s="77"/>
      <c r="B463" s="78"/>
      <c r="C463" s="77"/>
    </row>
    <row r="464" spans="1:3" ht="15">
      <c r="A464" s="77"/>
      <c r="B464" s="78"/>
      <c r="C464" s="77"/>
    </row>
    <row r="465" spans="1:3" ht="15">
      <c r="A465" s="77"/>
      <c r="B465" s="78"/>
      <c r="C465" s="77"/>
    </row>
    <row r="466" spans="1:3" ht="15">
      <c r="A466" s="77"/>
      <c r="B466" s="78"/>
      <c r="C466" s="77"/>
    </row>
    <row r="467" spans="1:3" ht="15">
      <c r="A467" s="77"/>
      <c r="B467" s="78"/>
      <c r="C467" s="77"/>
    </row>
    <row r="468" spans="1:3" ht="15">
      <c r="A468" s="77"/>
      <c r="B468" s="78"/>
      <c r="C468" s="77"/>
    </row>
    <row r="469" spans="1:3" ht="15">
      <c r="A469" s="77"/>
      <c r="B469" s="78"/>
      <c r="C469" s="77"/>
    </row>
    <row r="470" spans="1:3" ht="15">
      <c r="A470" s="77"/>
      <c r="B470" s="78"/>
      <c r="C470" s="77"/>
    </row>
    <row r="471" spans="1:3" ht="15">
      <c r="A471" s="77"/>
      <c r="B471" s="78"/>
      <c r="C471" s="77"/>
    </row>
    <row r="472" spans="1:3" ht="15">
      <c r="A472" s="77"/>
      <c r="B472" s="78"/>
      <c r="C472" s="77"/>
    </row>
    <row r="473" spans="1:3" ht="15">
      <c r="A473" s="77"/>
      <c r="B473" s="78"/>
      <c r="C473" s="77"/>
    </row>
    <row r="474" spans="1:3" ht="15">
      <c r="A474" s="77"/>
      <c r="B474" s="78"/>
      <c r="C474" s="77"/>
    </row>
    <row r="475" spans="1:3" ht="15">
      <c r="A475" s="77"/>
      <c r="B475" s="78"/>
      <c r="C475" s="77"/>
    </row>
    <row r="476" spans="1:3" ht="15">
      <c r="A476" s="77"/>
      <c r="B476" s="78"/>
      <c r="C476" s="77"/>
    </row>
    <row r="477" spans="1:3" ht="15">
      <c r="A477" s="77"/>
      <c r="B477" s="78"/>
      <c r="C477" s="77"/>
    </row>
    <row r="478" spans="1:3" ht="15">
      <c r="A478" s="77"/>
      <c r="B478" s="78"/>
      <c r="C478" s="77"/>
    </row>
    <row r="479" spans="1:3" ht="15">
      <c r="A479" s="77"/>
      <c r="B479" s="78"/>
      <c r="C479" s="77"/>
    </row>
    <row r="480" spans="1:3" ht="15">
      <c r="A480" s="77"/>
      <c r="B480" s="78"/>
      <c r="C480" s="77"/>
    </row>
    <row r="481" spans="1:3" ht="15">
      <c r="A481" s="77"/>
      <c r="B481" s="78"/>
      <c r="C481" s="77"/>
    </row>
    <row r="482" spans="1:3" ht="15">
      <c r="A482" s="77"/>
      <c r="B482" s="78"/>
      <c r="C482" s="77"/>
    </row>
    <row r="483" spans="1:3" ht="15">
      <c r="A483" s="77"/>
      <c r="B483" s="78"/>
      <c r="C483" s="77"/>
    </row>
    <row r="484" spans="1:3" ht="15">
      <c r="A484" s="77"/>
      <c r="B484" s="78"/>
      <c r="C484" s="77"/>
    </row>
    <row r="485" spans="1:3" ht="15">
      <c r="A485" s="77"/>
      <c r="B485" s="78"/>
      <c r="C485" s="77"/>
    </row>
    <row r="486" spans="1:3" ht="15">
      <c r="A486" s="77"/>
      <c r="B486" s="78"/>
      <c r="C486" s="77"/>
    </row>
    <row r="487" spans="1:3" ht="15">
      <c r="A487" s="77"/>
      <c r="B487" s="78"/>
      <c r="C487" s="77"/>
    </row>
    <row r="488" spans="1:3" ht="15">
      <c r="A488" s="77"/>
      <c r="B488" s="78"/>
      <c r="C488" s="77"/>
    </row>
    <row r="489" spans="1:3" ht="15">
      <c r="A489" s="77"/>
      <c r="B489" s="78"/>
      <c r="C489" s="77"/>
    </row>
    <row r="490" spans="1:3" ht="15">
      <c r="A490" s="77"/>
      <c r="B490" s="78"/>
      <c r="C490" s="77"/>
    </row>
    <row r="491" spans="1:3" ht="15">
      <c r="A491" s="77"/>
      <c r="B491" s="78"/>
      <c r="C491" s="77"/>
    </row>
    <row r="492" spans="1:3" ht="15">
      <c r="A492" s="77"/>
      <c r="B492" s="78"/>
      <c r="C492" s="77"/>
    </row>
    <row r="493" spans="1:3" ht="15">
      <c r="A493" s="77"/>
      <c r="B493" s="78"/>
      <c r="C493" s="77"/>
    </row>
    <row r="494" spans="1:3" ht="15">
      <c r="A494" s="77"/>
      <c r="B494" s="78"/>
      <c r="C494" s="77"/>
    </row>
    <row r="495" spans="1:3" ht="15">
      <c r="A495" s="77"/>
      <c r="B495" s="78"/>
      <c r="C495" s="77"/>
    </row>
    <row r="496" spans="1:3" ht="15">
      <c r="A496" s="77"/>
      <c r="B496" s="78"/>
      <c r="C496" s="77"/>
    </row>
    <row r="497" spans="1:3" ht="15">
      <c r="A497" s="77"/>
      <c r="B497" s="78"/>
      <c r="C497" s="77"/>
    </row>
    <row r="498" spans="1:3" ht="15">
      <c r="A498" s="77"/>
      <c r="B498" s="78"/>
      <c r="C498" s="77"/>
    </row>
    <row r="499" spans="1:3" ht="15">
      <c r="A499" s="77"/>
      <c r="B499" s="78"/>
      <c r="C499" s="77"/>
    </row>
    <row r="500" spans="1:3" ht="15">
      <c r="A500" s="77"/>
      <c r="B500" s="78"/>
      <c r="C500" s="77"/>
    </row>
    <row r="501" spans="1:3" ht="15">
      <c r="A501" s="77"/>
      <c r="B501" s="78"/>
      <c r="C501" s="77"/>
    </row>
    <row r="502" spans="1:3" ht="15">
      <c r="A502" s="77"/>
      <c r="B502" s="78"/>
      <c r="C502" s="77"/>
    </row>
    <row r="503" spans="1:3" ht="15">
      <c r="A503" s="77"/>
      <c r="B503" s="78"/>
      <c r="C503" s="77"/>
    </row>
    <row r="504" spans="1:3" ht="15">
      <c r="A504" s="77"/>
      <c r="B504" s="78"/>
      <c r="C504" s="77"/>
    </row>
    <row r="505" spans="1:3" ht="15">
      <c r="A505" s="77"/>
      <c r="B505" s="78"/>
      <c r="C505" s="77"/>
    </row>
    <row r="506" spans="1:3" ht="15">
      <c r="A506" s="77"/>
      <c r="B506" s="78"/>
      <c r="C506" s="77"/>
    </row>
    <row r="507" spans="1:3" ht="15">
      <c r="A507" s="77"/>
      <c r="B507" s="78"/>
      <c r="C507" s="77"/>
    </row>
    <row r="508" spans="1:3" ht="15">
      <c r="A508" s="77"/>
      <c r="B508" s="78"/>
      <c r="C508" s="77"/>
    </row>
    <row r="509" spans="1:3" ht="15">
      <c r="A509" s="77"/>
      <c r="B509" s="78"/>
      <c r="C509" s="77"/>
    </row>
    <row r="510" spans="1:3" ht="15">
      <c r="A510" s="77"/>
      <c r="B510" s="78"/>
      <c r="C510" s="77"/>
    </row>
    <row r="511" spans="1:3" ht="15">
      <c r="A511" s="77"/>
      <c r="B511" s="78"/>
      <c r="C511" s="77"/>
    </row>
  </sheetData>
  <sheetProtection/>
  <autoFilter ref="D4:D222"/>
  <mergeCells count="4">
    <mergeCell ref="D4:H4"/>
    <mergeCell ref="E5:E6"/>
    <mergeCell ref="G5:G6"/>
    <mergeCell ref="H5:H6"/>
  </mergeCells>
  <printOptions/>
  <pageMargins left="0.2" right="0.2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89" zoomScaleSheetLayoutView="89" zoomScalePageLayoutView="0" workbookViewId="0" topLeftCell="A12">
      <selection activeCell="G31" sqref="G31"/>
    </sheetView>
  </sheetViews>
  <sheetFormatPr defaultColWidth="9.140625" defaultRowHeight="15"/>
  <cols>
    <col min="1" max="1" width="13.7109375" style="0" customWidth="1"/>
    <col min="2" max="2" width="13.00390625" style="0" customWidth="1"/>
    <col min="3" max="3" width="13.28125" style="0" customWidth="1"/>
    <col min="4" max="4" width="50.28125" style="0" customWidth="1"/>
    <col min="5" max="5" width="19.00390625" style="0" customWidth="1"/>
    <col min="6" max="6" width="19.140625" style="0" customWidth="1"/>
    <col min="7" max="7" width="18.421875" style="0" customWidth="1"/>
    <col min="8" max="8" width="20.28125" style="0" customWidth="1"/>
    <col min="9" max="9" width="7.28125" style="0" customWidth="1"/>
    <col min="10" max="10" width="17.28125" style="0" hidden="1" customWidth="1"/>
  </cols>
  <sheetData>
    <row r="1" spans="1:8" ht="28.5">
      <c r="A1" s="250" t="s">
        <v>298</v>
      </c>
      <c r="B1" s="250"/>
      <c r="C1" s="250"/>
      <c r="D1" s="250"/>
      <c r="E1" s="250"/>
      <c r="F1" s="250"/>
      <c r="G1" s="250"/>
      <c r="H1" s="250"/>
    </row>
    <row r="2" ht="27" thickBot="1">
      <c r="D2" s="104" t="s">
        <v>133</v>
      </c>
    </row>
    <row r="3" spans="1:8" ht="27" customHeight="1">
      <c r="A3" s="251" t="s">
        <v>45</v>
      </c>
      <c r="B3" s="251" t="s">
        <v>46</v>
      </c>
      <c r="C3" s="251" t="s">
        <v>47</v>
      </c>
      <c r="D3" s="253" t="s">
        <v>48</v>
      </c>
      <c r="E3" s="246" t="s">
        <v>300</v>
      </c>
      <c r="F3" s="144" t="s">
        <v>301</v>
      </c>
      <c r="G3" s="237" t="s">
        <v>302</v>
      </c>
      <c r="H3" s="237" t="s">
        <v>303</v>
      </c>
    </row>
    <row r="4" spans="1:8" ht="15.75" thickBot="1">
      <c r="A4" s="252"/>
      <c r="B4" s="252"/>
      <c r="C4" s="252"/>
      <c r="D4" s="254"/>
      <c r="E4" s="248"/>
      <c r="F4" s="145" t="s">
        <v>122</v>
      </c>
      <c r="G4" s="238"/>
      <c r="H4" s="238"/>
    </row>
    <row r="5" spans="1:8" ht="15">
      <c r="A5" s="35" t="s">
        <v>53</v>
      </c>
      <c r="B5" s="4">
        <v>12020000</v>
      </c>
      <c r="C5" s="36" t="s">
        <v>0</v>
      </c>
      <c r="D5" s="37" t="s">
        <v>54</v>
      </c>
      <c r="E5" s="2"/>
      <c r="F5" s="31"/>
      <c r="G5" s="39"/>
      <c r="H5" s="31"/>
    </row>
    <row r="6" spans="1:10" ht="15">
      <c r="A6" s="38" t="s">
        <v>53</v>
      </c>
      <c r="B6" s="2">
        <v>12020000</v>
      </c>
      <c r="C6" s="2">
        <v>12020075</v>
      </c>
      <c r="D6" s="29" t="s">
        <v>97</v>
      </c>
      <c r="E6" s="31"/>
      <c r="F6" s="31">
        <v>50000</v>
      </c>
      <c r="G6" s="234">
        <v>14361500</v>
      </c>
      <c r="H6" s="31">
        <v>14800000</v>
      </c>
      <c r="J6" s="189">
        <v>150000</v>
      </c>
    </row>
    <row r="7" spans="1:10" ht="15">
      <c r="A7" s="38" t="s">
        <v>53</v>
      </c>
      <c r="B7" s="2">
        <v>12020000</v>
      </c>
      <c r="C7" s="2">
        <v>12020010</v>
      </c>
      <c r="D7" s="29" t="s">
        <v>292</v>
      </c>
      <c r="E7" s="3">
        <v>780475</v>
      </c>
      <c r="F7" s="220">
        <v>2000000</v>
      </c>
      <c r="G7" s="39">
        <v>206350</v>
      </c>
      <c r="H7" s="232">
        <v>1000000</v>
      </c>
      <c r="J7" s="190">
        <v>500000</v>
      </c>
    </row>
    <row r="8" spans="1:10" ht="15">
      <c r="A8" s="38"/>
      <c r="B8" s="2"/>
      <c r="C8" s="2"/>
      <c r="D8" s="29" t="s">
        <v>269</v>
      </c>
      <c r="E8" s="3"/>
      <c r="F8" s="220">
        <v>1000000</v>
      </c>
      <c r="G8" s="39">
        <v>104000</v>
      </c>
      <c r="H8" s="232">
        <v>500000</v>
      </c>
      <c r="J8" s="192"/>
    </row>
    <row r="9" spans="1:10" ht="15">
      <c r="A9" s="38"/>
      <c r="B9" s="2"/>
      <c r="C9" s="2"/>
      <c r="D9" s="231" t="s">
        <v>304</v>
      </c>
      <c r="E9" s="3"/>
      <c r="F9" s="220"/>
      <c r="G9" s="39">
        <v>14361500</v>
      </c>
      <c r="H9" s="232">
        <v>14800000</v>
      </c>
      <c r="J9" s="192"/>
    </row>
    <row r="10" spans="1:10" ht="30">
      <c r="A10" s="40" t="s">
        <v>55</v>
      </c>
      <c r="B10" s="4">
        <v>12020000</v>
      </c>
      <c r="C10" s="2"/>
      <c r="D10" s="101" t="s">
        <v>128</v>
      </c>
      <c r="E10" s="32"/>
      <c r="F10" s="32"/>
      <c r="G10" s="41"/>
      <c r="H10" s="32"/>
      <c r="J10" s="187">
        <v>1000000</v>
      </c>
    </row>
    <row r="11" spans="1:10" ht="15">
      <c r="A11" s="38" t="s">
        <v>55</v>
      </c>
      <c r="B11" s="2">
        <v>12020000</v>
      </c>
      <c r="C11" s="2">
        <v>12020034</v>
      </c>
      <c r="D11" s="29" t="s">
        <v>98</v>
      </c>
      <c r="E11" s="42">
        <v>0</v>
      </c>
      <c r="F11" s="42">
        <v>4000000</v>
      </c>
      <c r="G11" s="41">
        <v>0</v>
      </c>
      <c r="H11" s="42">
        <v>4000000</v>
      </c>
      <c r="J11" s="191">
        <v>500000</v>
      </c>
    </row>
    <row r="12" spans="1:10" ht="15">
      <c r="A12" s="38" t="s">
        <v>55</v>
      </c>
      <c r="B12" s="2">
        <v>12020000</v>
      </c>
      <c r="C12" s="2">
        <v>12020085</v>
      </c>
      <c r="D12" s="29" t="s">
        <v>205</v>
      </c>
      <c r="E12" s="42">
        <v>45000000</v>
      </c>
      <c r="F12" s="42">
        <v>4500000</v>
      </c>
      <c r="G12" s="41">
        <v>3520000</v>
      </c>
      <c r="H12" s="42">
        <v>5000000</v>
      </c>
      <c r="J12" s="191">
        <v>10000000</v>
      </c>
    </row>
    <row r="13" spans="1:10" ht="30">
      <c r="A13" s="40" t="s">
        <v>49</v>
      </c>
      <c r="B13" s="4">
        <v>12020000</v>
      </c>
      <c r="C13" s="2"/>
      <c r="D13" s="101" t="s">
        <v>159</v>
      </c>
      <c r="E13" s="43"/>
      <c r="F13" s="43"/>
      <c r="G13" s="39"/>
      <c r="H13" s="43"/>
      <c r="J13" s="187">
        <v>1000000</v>
      </c>
    </row>
    <row r="14" spans="1:10" ht="15">
      <c r="A14" s="38" t="s">
        <v>49</v>
      </c>
      <c r="B14" s="2">
        <v>12020000</v>
      </c>
      <c r="C14" s="2">
        <v>12020032</v>
      </c>
      <c r="D14" s="29" t="s">
        <v>99</v>
      </c>
      <c r="E14" s="44">
        <v>63232428</v>
      </c>
      <c r="F14" s="44">
        <v>100000000</v>
      </c>
      <c r="G14" s="39">
        <v>30994955</v>
      </c>
      <c r="H14" s="44">
        <v>63164490</v>
      </c>
      <c r="J14" s="187">
        <f>SUM(J6:J13)</f>
        <v>13150000</v>
      </c>
    </row>
    <row r="15" spans="1:8" ht="15">
      <c r="A15" s="19">
        <v>220008001</v>
      </c>
      <c r="B15" s="7">
        <v>12020000</v>
      </c>
      <c r="C15" s="2">
        <v>12020071</v>
      </c>
      <c r="D15" s="5" t="s">
        <v>227</v>
      </c>
      <c r="E15" s="44"/>
      <c r="F15" s="44">
        <v>0</v>
      </c>
      <c r="G15" s="39"/>
      <c r="H15" s="44"/>
    </row>
    <row r="16" spans="1:8" ht="15">
      <c r="A16" s="38" t="s">
        <v>49</v>
      </c>
      <c r="B16" s="2">
        <v>12020000</v>
      </c>
      <c r="C16" s="2">
        <v>12020032</v>
      </c>
      <c r="D16" s="5" t="s">
        <v>242</v>
      </c>
      <c r="E16" s="44">
        <v>52112895.71</v>
      </c>
      <c r="F16" s="44">
        <v>50000000</v>
      </c>
      <c r="G16" s="39">
        <v>20424000</v>
      </c>
      <c r="H16" s="44">
        <v>38605500</v>
      </c>
    </row>
    <row r="17" spans="1:8" ht="15">
      <c r="A17" s="38" t="s">
        <v>49</v>
      </c>
      <c r="B17" s="2">
        <v>12020000</v>
      </c>
      <c r="C17" s="2">
        <v>12020070</v>
      </c>
      <c r="D17" s="5" t="s">
        <v>206</v>
      </c>
      <c r="E17" s="3">
        <v>0</v>
      </c>
      <c r="F17" s="3">
        <v>0</v>
      </c>
      <c r="G17" s="233">
        <v>0</v>
      </c>
      <c r="H17" s="3">
        <v>0</v>
      </c>
    </row>
    <row r="18" spans="1:8" ht="15">
      <c r="A18" s="46">
        <v>229001001</v>
      </c>
      <c r="B18" s="2"/>
      <c r="C18" s="2"/>
      <c r="D18" s="129" t="s">
        <v>58</v>
      </c>
      <c r="E18" s="3"/>
      <c r="F18" s="3"/>
      <c r="G18" s="233"/>
      <c r="H18" s="3"/>
    </row>
    <row r="19" spans="1:8" ht="15">
      <c r="A19" s="46">
        <v>229001001</v>
      </c>
      <c r="B19" s="47">
        <v>12020000</v>
      </c>
      <c r="C19" s="47">
        <v>12020083</v>
      </c>
      <c r="D19" s="48" t="s">
        <v>207</v>
      </c>
      <c r="E19" s="3">
        <v>17528150</v>
      </c>
      <c r="F19" s="3">
        <v>19000000</v>
      </c>
      <c r="G19" s="233">
        <v>8814000</v>
      </c>
      <c r="H19" s="3">
        <v>19000000</v>
      </c>
    </row>
    <row r="20" spans="1:8" ht="15">
      <c r="A20" s="46">
        <v>229001001</v>
      </c>
      <c r="B20" s="49">
        <v>12020000</v>
      </c>
      <c r="C20" s="49">
        <v>12020049</v>
      </c>
      <c r="D20" s="48" t="s">
        <v>208</v>
      </c>
      <c r="E20" s="3"/>
      <c r="F20" s="3"/>
      <c r="G20" s="233"/>
      <c r="H20" s="3"/>
    </row>
    <row r="21" spans="1:8" ht="15">
      <c r="A21" s="50">
        <v>229001001</v>
      </c>
      <c r="B21" s="49">
        <v>12020000</v>
      </c>
      <c r="C21" s="51">
        <v>12020032</v>
      </c>
      <c r="D21" s="52" t="s">
        <v>243</v>
      </c>
      <c r="E21" s="3">
        <v>141877714</v>
      </c>
      <c r="F21" s="3">
        <v>100000000</v>
      </c>
      <c r="G21" s="233">
        <v>77215354</v>
      </c>
      <c r="H21" s="3">
        <v>100000000</v>
      </c>
    </row>
    <row r="22" spans="1:8" ht="15">
      <c r="A22" s="19"/>
      <c r="B22" s="7"/>
      <c r="C22" s="2"/>
      <c r="D22" s="122" t="s">
        <v>160</v>
      </c>
      <c r="E22" s="44"/>
      <c r="F22" s="44"/>
      <c r="G22" s="39"/>
      <c r="H22" s="44"/>
    </row>
    <row r="23" spans="1:8" ht="15">
      <c r="A23" s="19">
        <v>168001001</v>
      </c>
      <c r="B23" s="7">
        <v>12020000</v>
      </c>
      <c r="C23" s="2">
        <v>12020079</v>
      </c>
      <c r="D23" s="2" t="s">
        <v>244</v>
      </c>
      <c r="E23" s="44">
        <v>1000000</v>
      </c>
      <c r="F23" s="93">
        <v>2000000</v>
      </c>
      <c r="G23" s="92">
        <v>500000</v>
      </c>
      <c r="H23" s="93">
        <v>1000000</v>
      </c>
    </row>
    <row r="24" spans="1:8" ht="15">
      <c r="A24" s="40" t="s">
        <v>56</v>
      </c>
      <c r="B24" s="4">
        <v>12020000</v>
      </c>
      <c r="C24" s="2"/>
      <c r="D24" s="101" t="s">
        <v>254</v>
      </c>
      <c r="E24" s="30"/>
      <c r="F24" s="30"/>
      <c r="G24" s="39"/>
      <c r="H24" s="31"/>
    </row>
    <row r="25" spans="1:8" ht="15">
      <c r="A25" s="38" t="s">
        <v>56</v>
      </c>
      <c r="B25" s="2">
        <v>12020000</v>
      </c>
      <c r="C25" s="2">
        <v>12020023</v>
      </c>
      <c r="D25" s="30" t="s">
        <v>100</v>
      </c>
      <c r="E25" s="31">
        <v>0</v>
      </c>
      <c r="F25" s="31">
        <v>150000</v>
      </c>
      <c r="G25" s="39">
        <v>0</v>
      </c>
      <c r="H25" s="31">
        <v>0</v>
      </c>
    </row>
    <row r="26" spans="1:8" ht="15">
      <c r="A26" s="38" t="s">
        <v>56</v>
      </c>
      <c r="B26" s="2">
        <v>12020000</v>
      </c>
      <c r="C26" s="2">
        <v>12020019</v>
      </c>
      <c r="D26" s="30" t="s">
        <v>101</v>
      </c>
      <c r="E26" s="31">
        <v>122500</v>
      </c>
      <c r="F26" s="31">
        <v>150000</v>
      </c>
      <c r="G26" s="39">
        <v>92900</v>
      </c>
      <c r="H26" s="31">
        <v>150000</v>
      </c>
    </row>
    <row r="27" spans="1:8" ht="15">
      <c r="A27" s="2"/>
      <c r="B27" s="2"/>
      <c r="C27" s="2"/>
      <c r="D27" s="91" t="s">
        <v>1</v>
      </c>
      <c r="E27" s="83">
        <f>SUM(E6:E26)</f>
        <v>321654162.71000004</v>
      </c>
      <c r="F27" s="83">
        <f>SUM(F6:F26)</f>
        <v>282850000</v>
      </c>
      <c r="G27" s="83">
        <f>SUM(G7:G26)</f>
        <v>156233059</v>
      </c>
      <c r="H27" s="83">
        <f>SUM(H6:H26)</f>
        <v>262019990</v>
      </c>
    </row>
    <row r="29" ht="15">
      <c r="F29" s="87"/>
    </row>
  </sheetData>
  <sheetProtection/>
  <mergeCells count="8">
    <mergeCell ref="A1:H1"/>
    <mergeCell ref="E3:E4"/>
    <mergeCell ref="G3:G4"/>
    <mergeCell ref="H3:H4"/>
    <mergeCell ref="A3:A4"/>
    <mergeCell ref="B3:B4"/>
    <mergeCell ref="C3:C4"/>
    <mergeCell ref="D3:D4"/>
  </mergeCells>
  <printOptions/>
  <pageMargins left="0.25" right="0.2" top="0.75" bottom="0.75" header="0.3" footer="0.3"/>
  <pageSetup horizontalDpi="1200" verticalDpi="12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82" zoomScaleSheetLayoutView="82" workbookViewId="0" topLeftCell="A26">
      <selection activeCell="G6" sqref="G6:H41"/>
    </sheetView>
  </sheetViews>
  <sheetFormatPr defaultColWidth="9.140625" defaultRowHeight="15"/>
  <cols>
    <col min="1" max="3" width="14.7109375" style="53" customWidth="1"/>
    <col min="4" max="4" width="51.57421875" style="0" customWidth="1"/>
    <col min="5" max="5" width="21.00390625" style="0" customWidth="1"/>
    <col min="6" max="6" width="20.57421875" style="0" customWidth="1"/>
    <col min="7" max="7" width="17.140625" style="0" customWidth="1"/>
    <col min="8" max="8" width="17.28125" style="0" customWidth="1"/>
    <col min="9" max="9" width="0.2890625" style="0" customWidth="1"/>
    <col min="10" max="10" width="15.00390625" style="0" hidden="1" customWidth="1"/>
  </cols>
  <sheetData>
    <row r="1" spans="1:8" ht="27">
      <c r="A1" s="239" t="s">
        <v>161</v>
      </c>
      <c r="B1" s="239"/>
      <c r="C1" s="239"/>
      <c r="D1" s="239"/>
      <c r="E1" s="239"/>
      <c r="F1" s="239"/>
      <c r="G1" s="239"/>
      <c r="H1" s="239"/>
    </row>
    <row r="2" ht="24" thickBot="1">
      <c r="D2" s="106" t="s">
        <v>134</v>
      </c>
    </row>
    <row r="3" spans="1:8" ht="31.5" customHeight="1">
      <c r="A3" s="54" t="s">
        <v>45</v>
      </c>
      <c r="B3" s="55" t="s">
        <v>46</v>
      </c>
      <c r="C3" s="56" t="s">
        <v>47</v>
      </c>
      <c r="D3" s="113" t="s">
        <v>48</v>
      </c>
      <c r="E3" s="246" t="s">
        <v>300</v>
      </c>
      <c r="F3" s="144" t="s">
        <v>301</v>
      </c>
      <c r="G3" s="237" t="s">
        <v>302</v>
      </c>
      <c r="H3" s="237" t="s">
        <v>303</v>
      </c>
    </row>
    <row r="4" spans="1:8" ht="31.5" customHeight="1">
      <c r="A4" s="74"/>
      <c r="B4" s="75"/>
      <c r="C4" s="76"/>
      <c r="D4" s="113"/>
      <c r="E4" s="248"/>
      <c r="F4" s="145" t="s">
        <v>122</v>
      </c>
      <c r="G4" s="238"/>
      <c r="H4" s="238"/>
    </row>
    <row r="5" spans="1:8" ht="30">
      <c r="A5" s="40" t="s">
        <v>0</v>
      </c>
      <c r="B5" s="4" t="s">
        <v>0</v>
      </c>
      <c r="C5" s="2"/>
      <c r="D5" s="122" t="s">
        <v>125</v>
      </c>
      <c r="E5" s="71"/>
      <c r="F5" s="71"/>
      <c r="G5" s="71"/>
      <c r="H5" s="71"/>
    </row>
    <row r="6" spans="1:8" ht="15" customHeight="1">
      <c r="A6" s="57" t="s">
        <v>60</v>
      </c>
      <c r="B6" s="33">
        <v>12070000</v>
      </c>
      <c r="C6" s="33">
        <v>12070020</v>
      </c>
      <c r="D6" s="8" t="s">
        <v>102</v>
      </c>
      <c r="E6" s="114">
        <v>1058000</v>
      </c>
      <c r="F6" s="114">
        <v>227999997</v>
      </c>
      <c r="G6" s="130">
        <v>0</v>
      </c>
      <c r="H6" s="114">
        <v>0</v>
      </c>
    </row>
    <row r="7" spans="1:8" ht="15" customHeight="1">
      <c r="A7" s="108"/>
      <c r="B7" s="33"/>
      <c r="C7" s="33"/>
      <c r="D7" s="131"/>
      <c r="E7" s="114"/>
      <c r="F7" s="114"/>
      <c r="G7" s="130"/>
      <c r="H7" s="114"/>
    </row>
    <row r="8" spans="1:8" ht="15" customHeight="1">
      <c r="A8" s="108"/>
      <c r="B8" s="33"/>
      <c r="C8" s="62"/>
      <c r="D8" s="132" t="s">
        <v>64</v>
      </c>
      <c r="E8" s="133"/>
      <c r="F8" s="220"/>
      <c r="G8" s="133"/>
      <c r="H8" s="133"/>
    </row>
    <row r="9" spans="1:8" ht="15" customHeight="1">
      <c r="A9" s="108"/>
      <c r="B9" s="33"/>
      <c r="C9" s="62">
        <v>12070003</v>
      </c>
      <c r="D9" s="134" t="s">
        <v>65</v>
      </c>
      <c r="E9" s="133">
        <v>0</v>
      </c>
      <c r="F9" s="220">
        <v>1000000</v>
      </c>
      <c r="G9" s="133">
        <v>0</v>
      </c>
      <c r="H9" s="133">
        <v>1000000</v>
      </c>
    </row>
    <row r="10" spans="1:8" ht="15" customHeight="1">
      <c r="A10" s="108"/>
      <c r="B10" s="33"/>
      <c r="C10" s="62">
        <v>12070020</v>
      </c>
      <c r="D10" s="134" t="s">
        <v>86</v>
      </c>
      <c r="E10" s="81">
        <v>1122000</v>
      </c>
      <c r="F10" s="81">
        <v>1000000</v>
      </c>
      <c r="G10" s="81">
        <v>0</v>
      </c>
      <c r="H10" s="81">
        <v>1000000</v>
      </c>
    </row>
    <row r="11" spans="1:8" ht="15" customHeight="1">
      <c r="A11" s="108"/>
      <c r="B11" s="33"/>
      <c r="C11" s="33"/>
      <c r="D11" s="131"/>
      <c r="E11" s="114"/>
      <c r="F11" s="114"/>
      <c r="G11" s="130"/>
      <c r="H11" s="114"/>
    </row>
    <row r="12" spans="1:8" ht="15" customHeight="1">
      <c r="A12" s="40" t="s">
        <v>0</v>
      </c>
      <c r="B12" s="4" t="s">
        <v>0</v>
      </c>
      <c r="C12" s="2"/>
      <c r="D12" s="45" t="s">
        <v>129</v>
      </c>
      <c r="E12" s="114"/>
      <c r="F12" s="114"/>
      <c r="G12" s="130"/>
      <c r="H12" s="114"/>
    </row>
    <row r="13" spans="1:8" ht="15" customHeight="1">
      <c r="A13" s="57" t="s">
        <v>61</v>
      </c>
      <c r="B13" s="33">
        <v>12070000</v>
      </c>
      <c r="C13" s="33">
        <v>12070123</v>
      </c>
      <c r="D13" s="118" t="s">
        <v>94</v>
      </c>
      <c r="E13" s="114">
        <v>3696300</v>
      </c>
      <c r="F13" s="114">
        <v>5000000</v>
      </c>
      <c r="G13" s="130">
        <v>828500</v>
      </c>
      <c r="H13" s="114">
        <v>5000000</v>
      </c>
    </row>
    <row r="14" spans="1:8" ht="15" customHeight="1">
      <c r="A14" s="57" t="s">
        <v>61</v>
      </c>
      <c r="B14" s="33">
        <v>12070000</v>
      </c>
      <c r="C14" s="33">
        <v>12070068</v>
      </c>
      <c r="D14" s="118" t="s">
        <v>95</v>
      </c>
      <c r="E14" s="114">
        <v>0</v>
      </c>
      <c r="F14" s="114">
        <v>100000</v>
      </c>
      <c r="G14" s="130">
        <v>0</v>
      </c>
      <c r="H14" s="114">
        <v>100000</v>
      </c>
    </row>
    <row r="15" spans="1:8" ht="15" customHeight="1">
      <c r="A15" s="57"/>
      <c r="B15" s="33"/>
      <c r="C15" s="33"/>
      <c r="D15" s="118"/>
      <c r="E15" s="114"/>
      <c r="F15" s="114"/>
      <c r="G15" s="130"/>
      <c r="H15" s="114"/>
    </row>
    <row r="16" spans="1:8" ht="30" customHeight="1">
      <c r="A16" s="57"/>
      <c r="B16" s="33"/>
      <c r="C16" s="33"/>
      <c r="D16" s="122" t="s">
        <v>209</v>
      </c>
      <c r="E16" s="114"/>
      <c r="F16" s="114"/>
      <c r="G16" s="130"/>
      <c r="H16" s="114"/>
    </row>
    <row r="17" spans="1:8" ht="15" customHeight="1">
      <c r="A17" s="57" t="s">
        <v>61</v>
      </c>
      <c r="B17" s="33">
        <v>12070000</v>
      </c>
      <c r="C17" s="33">
        <v>12070123</v>
      </c>
      <c r="D17" s="118" t="s">
        <v>96</v>
      </c>
      <c r="E17" s="114">
        <v>2737775.81</v>
      </c>
      <c r="F17" s="114">
        <v>3000000</v>
      </c>
      <c r="G17" s="130">
        <v>830300</v>
      </c>
      <c r="H17" s="114">
        <v>3000000</v>
      </c>
    </row>
    <row r="18" spans="1:8" ht="15" customHeight="1">
      <c r="A18" s="57" t="s">
        <v>61</v>
      </c>
      <c r="B18" s="33">
        <v>12070000</v>
      </c>
      <c r="C18" s="33">
        <v>12070068</v>
      </c>
      <c r="D18" s="118" t="s">
        <v>93</v>
      </c>
      <c r="E18" s="114">
        <v>33159079.14</v>
      </c>
      <c r="F18" s="114">
        <v>30000000</v>
      </c>
      <c r="G18" s="130">
        <v>13870045.53</v>
      </c>
      <c r="H18" s="114">
        <v>30000000</v>
      </c>
    </row>
    <row r="19" spans="1:8" ht="15" customHeight="1">
      <c r="A19" s="40" t="s">
        <v>0</v>
      </c>
      <c r="B19" s="4" t="s">
        <v>0</v>
      </c>
      <c r="C19" s="2"/>
      <c r="D19" s="45" t="s">
        <v>62</v>
      </c>
      <c r="E19" s="114"/>
      <c r="F19" s="114"/>
      <c r="G19" s="130"/>
      <c r="H19" s="114"/>
    </row>
    <row r="20" spans="1:8" ht="15" customHeight="1">
      <c r="A20" s="33" t="s">
        <v>91</v>
      </c>
      <c r="B20" s="34">
        <v>12070000</v>
      </c>
      <c r="C20" s="34">
        <v>12070060</v>
      </c>
      <c r="D20" s="118" t="s">
        <v>121</v>
      </c>
      <c r="E20" s="114">
        <v>0</v>
      </c>
      <c r="F20" s="114">
        <v>1500000</v>
      </c>
      <c r="G20" s="130">
        <v>0</v>
      </c>
      <c r="H20" s="114">
        <v>1500000</v>
      </c>
    </row>
    <row r="21" spans="1:8" ht="15" customHeight="1">
      <c r="A21" s="57" t="s">
        <v>57</v>
      </c>
      <c r="B21" s="34">
        <v>12070000</v>
      </c>
      <c r="C21" s="34">
        <v>12070060</v>
      </c>
      <c r="D21" s="135" t="s">
        <v>90</v>
      </c>
      <c r="E21" s="114">
        <v>23621000</v>
      </c>
      <c r="F21" s="114">
        <v>20000000</v>
      </c>
      <c r="G21" s="130">
        <v>13904180</v>
      </c>
      <c r="H21" s="114">
        <v>45000000</v>
      </c>
    </row>
    <row r="22" spans="1:8" ht="15" customHeight="1">
      <c r="A22" s="57" t="s">
        <v>57</v>
      </c>
      <c r="B22" s="34">
        <v>12070000</v>
      </c>
      <c r="C22" s="34">
        <v>12070060</v>
      </c>
      <c r="D22" s="135" t="s">
        <v>92</v>
      </c>
      <c r="E22" s="114">
        <v>1250000</v>
      </c>
      <c r="F22" s="114">
        <v>0</v>
      </c>
      <c r="G22" s="130">
        <v>0</v>
      </c>
      <c r="H22" s="114">
        <v>2000000</v>
      </c>
    </row>
    <row r="23" spans="1:8" ht="30" customHeight="1">
      <c r="A23" s="60"/>
      <c r="B23" s="61"/>
      <c r="C23" s="61"/>
      <c r="D23" s="136" t="s">
        <v>255</v>
      </c>
      <c r="E23" s="133"/>
      <c r="F23" s="220"/>
      <c r="G23" s="133"/>
      <c r="H23" s="133"/>
    </row>
    <row r="24" spans="1:8" ht="15" customHeight="1">
      <c r="A24" s="58">
        <v>229001001</v>
      </c>
      <c r="B24" s="59">
        <v>12070000</v>
      </c>
      <c r="C24" s="59">
        <v>12070097</v>
      </c>
      <c r="D24" s="137" t="s">
        <v>63</v>
      </c>
      <c r="E24" s="133">
        <v>200000</v>
      </c>
      <c r="F24" s="220">
        <v>1000000</v>
      </c>
      <c r="G24" s="133">
        <v>0</v>
      </c>
      <c r="H24" s="133">
        <v>1000000</v>
      </c>
    </row>
    <row r="25" spans="1:8" ht="15" customHeight="1">
      <c r="A25" s="58">
        <v>229001001</v>
      </c>
      <c r="B25" s="59">
        <v>12070000</v>
      </c>
      <c r="C25" s="195">
        <v>12070097</v>
      </c>
      <c r="D25" s="196" t="s">
        <v>109</v>
      </c>
      <c r="E25" s="133">
        <v>0</v>
      </c>
      <c r="F25" s="220">
        <v>1000000</v>
      </c>
      <c r="G25" s="133">
        <v>0</v>
      </c>
      <c r="H25" s="133">
        <v>1000000</v>
      </c>
    </row>
    <row r="26" spans="1:8" ht="15.75">
      <c r="A26" s="63"/>
      <c r="B26" s="64"/>
      <c r="C26" s="64"/>
      <c r="D26" s="138"/>
      <c r="E26" s="133"/>
      <c r="F26" s="220"/>
      <c r="G26" s="133"/>
      <c r="H26" s="133"/>
    </row>
    <row r="27" spans="1:8" ht="30">
      <c r="A27" s="65"/>
      <c r="B27" s="66"/>
      <c r="C27" s="66"/>
      <c r="D27" s="113" t="s">
        <v>293</v>
      </c>
      <c r="E27" s="133"/>
      <c r="F27" s="220"/>
      <c r="G27" s="133"/>
      <c r="H27" s="133"/>
    </row>
    <row r="28" spans="1:8" ht="15.75">
      <c r="A28" s="65"/>
      <c r="B28" s="66"/>
      <c r="C28" s="66"/>
      <c r="D28" s="158" t="s">
        <v>163</v>
      </c>
      <c r="E28" s="133"/>
      <c r="F28" s="220"/>
      <c r="G28" s="133"/>
      <c r="H28" s="133"/>
    </row>
    <row r="29" spans="1:8" ht="15.75">
      <c r="A29" s="65">
        <v>566001001</v>
      </c>
      <c r="B29" s="66">
        <v>12070000</v>
      </c>
      <c r="C29" s="66">
        <v>12070077</v>
      </c>
      <c r="D29" s="139" t="s">
        <v>162</v>
      </c>
      <c r="E29" s="133">
        <v>140000</v>
      </c>
      <c r="F29" s="220">
        <v>0</v>
      </c>
      <c r="G29" s="133">
        <v>120000</v>
      </c>
      <c r="H29" s="133">
        <v>200000</v>
      </c>
    </row>
    <row r="30" spans="1:8" ht="15.75">
      <c r="A30" s="65"/>
      <c r="B30" s="66"/>
      <c r="C30" s="66"/>
      <c r="D30" s="157" t="s">
        <v>210</v>
      </c>
      <c r="E30" s="15"/>
      <c r="F30" s="220"/>
      <c r="G30" s="133"/>
      <c r="H30" s="203"/>
    </row>
    <row r="31" spans="1:9" ht="15.75">
      <c r="A31" s="57" t="s">
        <v>60</v>
      </c>
      <c r="B31" s="33">
        <v>12070000</v>
      </c>
      <c r="C31" s="33">
        <v>12070020</v>
      </c>
      <c r="D31" s="134" t="s">
        <v>86</v>
      </c>
      <c r="E31" s="81">
        <v>288750</v>
      </c>
      <c r="F31" s="220">
        <v>525000</v>
      </c>
      <c r="G31" s="133">
        <v>288750</v>
      </c>
      <c r="H31" s="133">
        <v>525000</v>
      </c>
      <c r="I31" s="200">
        <v>0</v>
      </c>
    </row>
    <row r="32" spans="1:8" ht="15.75">
      <c r="A32" s="67"/>
      <c r="B32" s="68"/>
      <c r="C32" s="68"/>
      <c r="D32" s="140" t="s">
        <v>164</v>
      </c>
      <c r="E32" s="133"/>
      <c r="F32" s="220"/>
      <c r="G32" s="133"/>
      <c r="H32" s="133"/>
    </row>
    <row r="33" spans="1:8" ht="15.75">
      <c r="A33" s="67">
        <v>236004001</v>
      </c>
      <c r="B33" s="68">
        <v>12070000</v>
      </c>
      <c r="C33" s="68">
        <v>12070005</v>
      </c>
      <c r="D33" s="141" t="s">
        <v>211</v>
      </c>
      <c r="E33" s="133">
        <v>945000</v>
      </c>
      <c r="F33" s="220">
        <v>1000000</v>
      </c>
      <c r="G33" s="133">
        <v>397000</v>
      </c>
      <c r="H33" s="133">
        <v>1500000</v>
      </c>
    </row>
    <row r="34" spans="1:8" ht="15.75">
      <c r="A34" s="67">
        <v>236004001</v>
      </c>
      <c r="B34" s="68">
        <v>12070000</v>
      </c>
      <c r="C34" s="68">
        <v>12070005</v>
      </c>
      <c r="D34" s="141" t="s">
        <v>120</v>
      </c>
      <c r="E34" s="133">
        <v>0</v>
      </c>
      <c r="F34" s="220">
        <v>300000</v>
      </c>
      <c r="G34" s="133">
        <v>0</v>
      </c>
      <c r="H34" s="133">
        <v>300000</v>
      </c>
    </row>
    <row r="35" spans="1:8" ht="15.75">
      <c r="A35" s="67"/>
      <c r="B35" s="68"/>
      <c r="C35" s="68"/>
      <c r="D35" s="141" t="s">
        <v>271</v>
      </c>
      <c r="E35" s="220">
        <v>500000</v>
      </c>
      <c r="F35" s="220">
        <v>500000</v>
      </c>
      <c r="G35" s="220">
        <v>500000</v>
      </c>
      <c r="H35" s="220">
        <v>500000</v>
      </c>
    </row>
    <row r="36" spans="1:10" ht="15.75">
      <c r="A36" s="67"/>
      <c r="B36" s="68"/>
      <c r="C36" s="68"/>
      <c r="D36" s="155" t="s">
        <v>130</v>
      </c>
      <c r="E36" s="133"/>
      <c r="F36" s="220"/>
      <c r="G36" s="133"/>
      <c r="H36" s="133"/>
      <c r="J36" s="187">
        <v>500000</v>
      </c>
    </row>
    <row r="37" spans="1:10" ht="15.75">
      <c r="A37" s="19">
        <v>260001001</v>
      </c>
      <c r="B37" s="68">
        <v>12070000</v>
      </c>
      <c r="C37" s="68">
        <v>12070109</v>
      </c>
      <c r="D37" s="142" t="s">
        <v>165</v>
      </c>
      <c r="E37" s="133"/>
      <c r="F37" s="220">
        <v>0</v>
      </c>
      <c r="G37" s="133"/>
      <c r="H37" s="133"/>
      <c r="J37" s="190">
        <v>5000000</v>
      </c>
    </row>
    <row r="38" spans="1:10" ht="15.75">
      <c r="A38" s="67"/>
      <c r="B38" s="68"/>
      <c r="C38" s="68"/>
      <c r="D38" s="156" t="s">
        <v>294</v>
      </c>
      <c r="E38" s="133"/>
      <c r="F38" s="220"/>
      <c r="G38" s="133"/>
      <c r="H38" s="133"/>
      <c r="J38" s="187">
        <v>3000000</v>
      </c>
    </row>
    <row r="39" spans="1:10" ht="16.5" thickBot="1">
      <c r="A39" s="69">
        <v>513001001</v>
      </c>
      <c r="B39" s="70">
        <v>12070000</v>
      </c>
      <c r="C39" s="70">
        <v>12070005</v>
      </c>
      <c r="D39" s="143" t="s">
        <v>212</v>
      </c>
      <c r="E39" s="133">
        <v>2740000</v>
      </c>
      <c r="F39" s="220">
        <v>6000000</v>
      </c>
      <c r="G39" s="133">
        <v>1250000</v>
      </c>
      <c r="H39" s="133">
        <v>3000000</v>
      </c>
      <c r="J39" s="190">
        <v>2500000</v>
      </c>
    </row>
    <row r="40" spans="1:10" ht="16.5" thickBot="1">
      <c r="A40" s="69"/>
      <c r="B40" s="70"/>
      <c r="C40" s="228"/>
      <c r="D40" s="230" t="s">
        <v>277</v>
      </c>
      <c r="E40" s="220"/>
      <c r="F40" s="220"/>
      <c r="G40" s="220"/>
      <c r="H40" s="220"/>
      <c r="J40" s="192"/>
    </row>
    <row r="41" spans="1:10" ht="16.5" thickBot="1">
      <c r="A41" s="69">
        <v>513001001</v>
      </c>
      <c r="B41" s="70">
        <v>12070000</v>
      </c>
      <c r="C41" s="228">
        <v>12070060</v>
      </c>
      <c r="D41" s="229" t="s">
        <v>276</v>
      </c>
      <c r="E41" s="220">
        <v>0</v>
      </c>
      <c r="F41" s="220">
        <v>25000000</v>
      </c>
      <c r="G41" s="220">
        <v>0</v>
      </c>
      <c r="H41" s="220">
        <v>5000000</v>
      </c>
      <c r="J41" s="192"/>
    </row>
    <row r="42" spans="1:8" ht="15.75">
      <c r="A42" s="67"/>
      <c r="B42" s="68"/>
      <c r="C42" s="68"/>
      <c r="D42" s="140" t="s">
        <v>1</v>
      </c>
      <c r="E42" s="82">
        <f>SUM(E6:E41)</f>
        <v>71457904.95</v>
      </c>
      <c r="F42" s="82">
        <f>SUM(F6:F41)</f>
        <v>324924997</v>
      </c>
      <c r="G42" s="82">
        <f>SUM(G6:G41)</f>
        <v>31988775.53</v>
      </c>
      <c r="H42" s="82">
        <f>SUM(H6:H41)</f>
        <v>101625000</v>
      </c>
    </row>
    <row r="44" ht="15.75">
      <c r="F44" s="98"/>
    </row>
    <row r="53" ht="15.75">
      <c r="G53" t="s">
        <v>0</v>
      </c>
    </row>
  </sheetData>
  <sheetProtection/>
  <mergeCells count="4">
    <mergeCell ref="A1:H1"/>
    <mergeCell ref="E3:E4"/>
    <mergeCell ref="G3:G4"/>
    <mergeCell ref="H3:H4"/>
  </mergeCells>
  <printOptions/>
  <pageMargins left="0.2" right="0.2" top="0.75" bottom="1" header="0.3" footer="0.3"/>
  <pageSetup horizontalDpi="1200" verticalDpi="1200" orientation="landscape" scale="78" r:id="rId1"/>
  <rowBreaks count="1" manualBreakCount="1">
    <brk id="26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89" zoomScaleSheetLayoutView="89" zoomScalePageLayoutView="0" workbookViewId="0" topLeftCell="C33">
      <selection activeCell="J33" sqref="J1:J16384"/>
    </sheetView>
  </sheetViews>
  <sheetFormatPr defaultColWidth="9.140625" defaultRowHeight="15"/>
  <cols>
    <col min="1" max="1" width="17.57421875" style="0" customWidth="1"/>
    <col min="2" max="2" width="13.140625" style="0" customWidth="1"/>
    <col min="3" max="3" width="18.28125" style="0" customWidth="1"/>
    <col min="4" max="4" width="36.57421875" style="0" customWidth="1"/>
    <col min="5" max="5" width="25.7109375" style="0" customWidth="1"/>
    <col min="6" max="6" width="22.140625" style="0" customWidth="1"/>
    <col min="7" max="7" width="20.57421875" style="0" customWidth="1"/>
    <col min="8" max="8" width="21.00390625" style="0" customWidth="1"/>
    <col min="9" max="9" width="0.13671875" style="0" customWidth="1"/>
    <col min="10" max="10" width="0.5625" style="0" hidden="1" customWidth="1"/>
  </cols>
  <sheetData>
    <row r="1" ht="28.5">
      <c r="D1" s="97" t="s">
        <v>119</v>
      </c>
    </row>
    <row r="2" ht="24" thickBot="1">
      <c r="D2" s="105" t="s">
        <v>135</v>
      </c>
    </row>
    <row r="3" spans="1:8" ht="45" customHeight="1">
      <c r="A3" s="159" t="s">
        <v>45</v>
      </c>
      <c r="B3" s="160" t="s">
        <v>46</v>
      </c>
      <c r="C3" s="161" t="s">
        <v>47</v>
      </c>
      <c r="D3" s="113" t="s">
        <v>48</v>
      </c>
      <c r="E3" s="246" t="s">
        <v>300</v>
      </c>
      <c r="F3" s="144" t="s">
        <v>301</v>
      </c>
      <c r="G3" s="237" t="s">
        <v>302</v>
      </c>
      <c r="H3" s="237" t="s">
        <v>303</v>
      </c>
    </row>
    <row r="4" spans="1:8" ht="15">
      <c r="A4" s="162"/>
      <c r="B4" s="162"/>
      <c r="C4" s="162"/>
      <c r="D4" s="163"/>
      <c r="E4" s="248"/>
      <c r="F4" s="145" t="s">
        <v>122</v>
      </c>
      <c r="G4" s="238"/>
      <c r="H4" s="238"/>
    </row>
    <row r="5" spans="1:8" ht="45">
      <c r="A5" s="164"/>
      <c r="B5" s="45"/>
      <c r="C5" s="26"/>
      <c r="D5" s="113" t="s">
        <v>293</v>
      </c>
      <c r="E5" s="113"/>
      <c r="F5" s="113"/>
      <c r="G5" s="113"/>
      <c r="H5" s="113"/>
    </row>
    <row r="6" spans="1:8" ht="15">
      <c r="A6" s="164" t="s">
        <v>66</v>
      </c>
      <c r="B6" s="45">
        <v>12060000</v>
      </c>
      <c r="C6" s="26">
        <v>12060122</v>
      </c>
      <c r="D6" s="180" t="s">
        <v>143</v>
      </c>
      <c r="E6" s="165">
        <v>0</v>
      </c>
      <c r="F6" s="125">
        <v>0</v>
      </c>
      <c r="G6" s="125">
        <v>0</v>
      </c>
      <c r="H6" s="125">
        <v>0</v>
      </c>
    </row>
    <row r="7" spans="1:8" ht="15">
      <c r="A7" s="166" t="s">
        <v>0</v>
      </c>
      <c r="B7" s="26"/>
      <c r="C7" s="26"/>
      <c r="D7" s="4" t="s">
        <v>166</v>
      </c>
      <c r="E7" s="114"/>
      <c r="F7" s="165"/>
      <c r="G7" s="167"/>
      <c r="H7" s="165"/>
    </row>
    <row r="8" spans="1:8" ht="15">
      <c r="A8" s="168" t="s">
        <v>67</v>
      </c>
      <c r="B8" s="26">
        <v>12060000</v>
      </c>
      <c r="C8" s="26">
        <v>12060122</v>
      </c>
      <c r="D8" s="2" t="s">
        <v>180</v>
      </c>
      <c r="E8" s="125">
        <v>19395300</v>
      </c>
      <c r="F8" s="125">
        <v>28219170</v>
      </c>
      <c r="G8" s="125">
        <v>650991</v>
      </c>
      <c r="H8" s="125">
        <v>20365065</v>
      </c>
    </row>
    <row r="9" spans="1:8" ht="15">
      <c r="A9" s="168" t="s">
        <v>68</v>
      </c>
      <c r="B9" s="26">
        <v>12060000</v>
      </c>
      <c r="C9" s="26">
        <v>12060122</v>
      </c>
      <c r="D9" s="26" t="s">
        <v>287</v>
      </c>
      <c r="E9" s="125">
        <v>2000000</v>
      </c>
      <c r="F9" s="125">
        <v>5250000</v>
      </c>
      <c r="G9" s="125">
        <v>1750000</v>
      </c>
      <c r="H9" s="125">
        <v>2500000</v>
      </c>
    </row>
    <row r="10" spans="1:8" ht="15">
      <c r="A10" s="168" t="s">
        <v>69</v>
      </c>
      <c r="B10" s="26">
        <v>12060000</v>
      </c>
      <c r="C10" s="26">
        <v>12060122</v>
      </c>
      <c r="D10" s="2" t="s">
        <v>267</v>
      </c>
      <c r="E10" s="125">
        <v>6269000</v>
      </c>
      <c r="F10" s="125">
        <v>0</v>
      </c>
      <c r="G10" s="125">
        <v>0</v>
      </c>
      <c r="H10" s="125">
        <v>750000</v>
      </c>
    </row>
    <row r="11" spans="1:8" ht="15">
      <c r="A11" s="168" t="s">
        <v>70</v>
      </c>
      <c r="B11" s="26">
        <v>12060000</v>
      </c>
      <c r="C11" s="26">
        <v>12060122</v>
      </c>
      <c r="D11" s="2" t="s">
        <v>176</v>
      </c>
      <c r="E11" s="125">
        <v>0</v>
      </c>
      <c r="F11" s="125">
        <v>2000000</v>
      </c>
      <c r="G11" s="125">
        <v>0</v>
      </c>
      <c r="H11" s="125">
        <v>0</v>
      </c>
    </row>
    <row r="12" spans="1:8" ht="15">
      <c r="A12" s="168" t="s">
        <v>71</v>
      </c>
      <c r="B12" s="26">
        <v>12060000</v>
      </c>
      <c r="C12" s="26">
        <v>12060122</v>
      </c>
      <c r="D12" s="2" t="s">
        <v>177</v>
      </c>
      <c r="E12" s="125">
        <v>8764000</v>
      </c>
      <c r="F12" s="125">
        <v>10500000</v>
      </c>
      <c r="G12" s="125">
        <v>11900000</v>
      </c>
      <c r="H12" s="125">
        <v>12750000</v>
      </c>
    </row>
    <row r="13" spans="1:8" ht="15">
      <c r="A13" s="168" t="s">
        <v>72</v>
      </c>
      <c r="B13" s="26">
        <v>12060000</v>
      </c>
      <c r="C13" s="26">
        <v>12060122</v>
      </c>
      <c r="D13" s="2" t="s">
        <v>178</v>
      </c>
      <c r="E13" s="125">
        <v>5000000</v>
      </c>
      <c r="F13" s="125">
        <v>7000000</v>
      </c>
      <c r="G13" s="125">
        <v>5000000</v>
      </c>
      <c r="H13" s="125">
        <v>4800000</v>
      </c>
    </row>
    <row r="14" spans="1:8" ht="15">
      <c r="A14" s="169" t="s">
        <v>73</v>
      </c>
      <c r="B14" s="26">
        <v>12060000</v>
      </c>
      <c r="C14" s="26">
        <v>12060122</v>
      </c>
      <c r="D14" s="2" t="s">
        <v>288</v>
      </c>
      <c r="E14" s="125">
        <v>13799500</v>
      </c>
      <c r="F14" s="125">
        <v>19250000</v>
      </c>
      <c r="G14" s="125">
        <v>6332000</v>
      </c>
      <c r="H14" s="125">
        <v>11000000</v>
      </c>
    </row>
    <row r="15" spans="1:8" ht="15">
      <c r="A15" s="169" t="s">
        <v>74</v>
      </c>
      <c r="B15" s="26">
        <v>12060000</v>
      </c>
      <c r="C15" s="26">
        <v>12060122</v>
      </c>
      <c r="D15" s="2" t="s">
        <v>289</v>
      </c>
      <c r="E15" s="125">
        <v>2570500</v>
      </c>
      <c r="F15" s="125">
        <v>2625000</v>
      </c>
      <c r="G15" s="125">
        <v>2570500</v>
      </c>
      <c r="H15" s="125">
        <v>2625000</v>
      </c>
    </row>
    <row r="16" spans="1:8" ht="15">
      <c r="A16" s="168" t="s">
        <v>75</v>
      </c>
      <c r="B16" s="26">
        <v>12060000</v>
      </c>
      <c r="C16" s="26">
        <v>12060122</v>
      </c>
      <c r="D16" s="2" t="s">
        <v>290</v>
      </c>
      <c r="E16" s="125">
        <v>17895180</v>
      </c>
      <c r="F16" s="125">
        <v>65100000</v>
      </c>
      <c r="G16" s="125">
        <v>48900000</v>
      </c>
      <c r="H16" s="125">
        <v>70000000</v>
      </c>
    </row>
    <row r="17" spans="1:8" ht="30">
      <c r="A17" s="168"/>
      <c r="B17" s="26"/>
      <c r="C17" s="26">
        <v>12060122</v>
      </c>
      <c r="D17" s="197" t="s">
        <v>268</v>
      </c>
      <c r="E17" s="235">
        <v>0</v>
      </c>
      <c r="F17" s="125"/>
      <c r="G17" s="125">
        <v>3362000</v>
      </c>
      <c r="H17" s="125">
        <v>10000000</v>
      </c>
    </row>
    <row r="18" spans="1:8" ht="15">
      <c r="A18" s="26"/>
      <c r="B18" s="26"/>
      <c r="C18" s="26"/>
      <c r="D18" s="181" t="s">
        <v>167</v>
      </c>
      <c r="E18" s="220"/>
      <c r="F18" s="220"/>
      <c r="G18" s="220"/>
      <c r="H18" s="220"/>
    </row>
    <row r="19" spans="1:8" ht="15">
      <c r="A19" s="25">
        <v>521106001</v>
      </c>
      <c r="B19" s="170">
        <v>12060000</v>
      </c>
      <c r="C19" s="26">
        <v>12060102</v>
      </c>
      <c r="D19" s="2" t="s">
        <v>213</v>
      </c>
      <c r="E19" s="220">
        <v>114000</v>
      </c>
      <c r="F19" s="220">
        <v>132300</v>
      </c>
      <c r="G19" s="220">
        <v>92400</v>
      </c>
      <c r="H19" s="220">
        <v>132300</v>
      </c>
    </row>
    <row r="20" spans="1:8" ht="15">
      <c r="A20" s="25">
        <v>521106001</v>
      </c>
      <c r="B20" s="170">
        <v>12060000</v>
      </c>
      <c r="C20" s="26">
        <v>12060009</v>
      </c>
      <c r="D20" s="2" t="s">
        <v>214</v>
      </c>
      <c r="E20" s="171">
        <v>60000</v>
      </c>
      <c r="F20" s="220">
        <v>154350</v>
      </c>
      <c r="G20" s="220">
        <v>57960</v>
      </c>
      <c r="H20" s="220">
        <v>154350</v>
      </c>
    </row>
    <row r="21" spans="1:8" ht="30">
      <c r="A21" s="164" t="s">
        <v>0</v>
      </c>
      <c r="B21" s="123"/>
      <c r="C21" s="8"/>
      <c r="D21" s="102" t="s">
        <v>130</v>
      </c>
      <c r="E21" s="114"/>
      <c r="F21" s="114"/>
      <c r="G21" s="172"/>
      <c r="H21" s="114"/>
    </row>
    <row r="22" spans="1:8" ht="15">
      <c r="A22" s="168" t="s">
        <v>76</v>
      </c>
      <c r="B22" s="26">
        <v>12060000</v>
      </c>
      <c r="C22" s="26">
        <v>12060059</v>
      </c>
      <c r="D22" s="118" t="s">
        <v>228</v>
      </c>
      <c r="E22" s="114">
        <v>0</v>
      </c>
      <c r="F22" s="114">
        <v>0</v>
      </c>
      <c r="G22" s="130">
        <v>0</v>
      </c>
      <c r="H22" s="114">
        <v>0</v>
      </c>
    </row>
    <row r="23" spans="1:8" ht="15">
      <c r="A23" s="164" t="s">
        <v>0</v>
      </c>
      <c r="B23" s="26"/>
      <c r="C23" s="26"/>
      <c r="D23" s="45" t="s">
        <v>26</v>
      </c>
      <c r="E23" s="114"/>
      <c r="F23" s="114"/>
      <c r="G23" s="130"/>
      <c r="H23" s="114"/>
    </row>
    <row r="24" spans="1:8" ht="15">
      <c r="A24" s="26"/>
      <c r="B24" s="26"/>
      <c r="C24" s="26">
        <v>12060053</v>
      </c>
      <c r="D24" s="118" t="s">
        <v>215</v>
      </c>
      <c r="E24" s="114">
        <v>0</v>
      </c>
      <c r="F24" s="114">
        <v>500000</v>
      </c>
      <c r="G24" s="130">
        <v>0</v>
      </c>
      <c r="H24" s="114">
        <v>500000</v>
      </c>
    </row>
    <row r="25" spans="1:8" ht="15">
      <c r="A25" s="168" t="s">
        <v>77</v>
      </c>
      <c r="B25" s="26">
        <v>12060000</v>
      </c>
      <c r="C25" s="26">
        <v>12060053</v>
      </c>
      <c r="D25" s="118" t="s">
        <v>140</v>
      </c>
      <c r="E25" s="114">
        <v>0</v>
      </c>
      <c r="F25" s="114">
        <v>8000000</v>
      </c>
      <c r="G25" s="130">
        <v>0</v>
      </c>
      <c r="H25" s="114">
        <v>0</v>
      </c>
    </row>
    <row r="26" spans="1:8" ht="15">
      <c r="A26" s="168" t="s">
        <v>77</v>
      </c>
      <c r="B26" s="26">
        <v>12060000</v>
      </c>
      <c r="C26" s="26">
        <v>12060053</v>
      </c>
      <c r="D26" s="118" t="s">
        <v>141</v>
      </c>
      <c r="E26" s="114">
        <v>0</v>
      </c>
      <c r="F26" s="114">
        <v>10000000</v>
      </c>
      <c r="G26" s="130">
        <v>0</v>
      </c>
      <c r="H26" s="114">
        <v>10000000</v>
      </c>
    </row>
    <row r="27" spans="1:8" ht="15">
      <c r="A27" s="168" t="s">
        <v>77</v>
      </c>
      <c r="B27" s="26">
        <v>12060000</v>
      </c>
      <c r="C27" s="26">
        <v>12060053</v>
      </c>
      <c r="D27" s="118" t="s">
        <v>216</v>
      </c>
      <c r="E27" s="114">
        <v>12650000</v>
      </c>
      <c r="F27" s="114">
        <v>15000000</v>
      </c>
      <c r="G27" s="130">
        <v>8250000</v>
      </c>
      <c r="H27" s="114">
        <v>15000000</v>
      </c>
    </row>
    <row r="28" spans="1:8" ht="15">
      <c r="A28" s="168" t="s">
        <v>77</v>
      </c>
      <c r="B28" s="26">
        <v>12060000</v>
      </c>
      <c r="C28" s="26">
        <v>12060053</v>
      </c>
      <c r="D28" s="118" t="s">
        <v>217</v>
      </c>
      <c r="E28" s="114">
        <v>19200000</v>
      </c>
      <c r="F28" s="114">
        <v>20000000</v>
      </c>
      <c r="G28" s="130">
        <v>25000000</v>
      </c>
      <c r="H28" s="114">
        <v>20000000</v>
      </c>
    </row>
    <row r="29" spans="1:8" ht="15">
      <c r="A29" s="168"/>
      <c r="B29" s="26"/>
      <c r="C29" s="26"/>
      <c r="D29" s="118" t="s">
        <v>15</v>
      </c>
      <c r="E29" s="114">
        <v>0</v>
      </c>
      <c r="F29" s="114">
        <v>1000000</v>
      </c>
      <c r="G29" s="130">
        <v>0</v>
      </c>
      <c r="H29" s="114">
        <v>1000000</v>
      </c>
    </row>
    <row r="30" spans="1:8" ht="30">
      <c r="A30" s="118"/>
      <c r="B30" s="26"/>
      <c r="C30" s="26"/>
      <c r="D30" s="122" t="s">
        <v>295</v>
      </c>
      <c r="E30" s="114"/>
      <c r="F30" s="114"/>
      <c r="G30" s="130"/>
      <c r="H30" s="114"/>
    </row>
    <row r="31" spans="1:8" ht="15">
      <c r="A31" s="168" t="s">
        <v>56</v>
      </c>
      <c r="B31" s="118">
        <v>12060000</v>
      </c>
      <c r="C31" s="26">
        <v>12060012</v>
      </c>
      <c r="D31" s="8" t="s">
        <v>218</v>
      </c>
      <c r="E31" s="114">
        <v>0</v>
      </c>
      <c r="F31" s="114">
        <v>300000</v>
      </c>
      <c r="G31" s="130">
        <v>0</v>
      </c>
      <c r="H31" s="114">
        <v>120000</v>
      </c>
    </row>
    <row r="32" spans="1:8" ht="30">
      <c r="A32" s="173">
        <v>265001001</v>
      </c>
      <c r="B32" s="72">
        <v>12060000</v>
      </c>
      <c r="C32" s="26">
        <v>12060033</v>
      </c>
      <c r="D32" s="197" t="s">
        <v>296</v>
      </c>
      <c r="E32" s="119">
        <v>0</v>
      </c>
      <c r="F32" s="130">
        <v>5000000</v>
      </c>
      <c r="G32" s="130">
        <v>0</v>
      </c>
      <c r="H32" s="130">
        <v>200000</v>
      </c>
    </row>
    <row r="33" spans="1:8" ht="30">
      <c r="A33" s="164" t="s">
        <v>0</v>
      </c>
      <c r="B33" s="118" t="s">
        <v>0</v>
      </c>
      <c r="C33" s="26"/>
      <c r="D33" s="101" t="s">
        <v>142</v>
      </c>
      <c r="E33" s="114"/>
      <c r="F33" s="114"/>
      <c r="G33" s="130"/>
      <c r="H33" s="114"/>
    </row>
    <row r="34" spans="1:10" ht="15">
      <c r="A34" s="168" t="s">
        <v>49</v>
      </c>
      <c r="B34" s="118">
        <v>12060000</v>
      </c>
      <c r="C34" s="26">
        <v>12060113</v>
      </c>
      <c r="D34" s="118" t="s">
        <v>219</v>
      </c>
      <c r="E34" s="114">
        <v>57197154</v>
      </c>
      <c r="F34" s="114">
        <v>61200000</v>
      </c>
      <c r="G34" s="130">
        <v>34553875</v>
      </c>
      <c r="H34" s="114">
        <v>66576662.5</v>
      </c>
      <c r="I34" s="114"/>
      <c r="J34" s="193">
        <v>5000000</v>
      </c>
    </row>
    <row r="35" spans="1:10" ht="15">
      <c r="A35" s="168" t="s">
        <v>49</v>
      </c>
      <c r="B35" s="118">
        <v>12060000</v>
      </c>
      <c r="C35" s="26">
        <v>12060052</v>
      </c>
      <c r="D35" s="118" t="s">
        <v>220</v>
      </c>
      <c r="E35" s="114">
        <v>627000</v>
      </c>
      <c r="F35" s="114">
        <v>9000000</v>
      </c>
      <c r="G35" s="130">
        <v>2270000</v>
      </c>
      <c r="H35" s="114">
        <v>5902000</v>
      </c>
      <c r="I35" s="114"/>
      <c r="J35" s="193">
        <v>5000000</v>
      </c>
    </row>
    <row r="36" spans="1:10" ht="15">
      <c r="A36" s="164" t="s">
        <v>0</v>
      </c>
      <c r="B36" s="45" t="s">
        <v>0</v>
      </c>
      <c r="C36" s="26"/>
      <c r="D36" s="45" t="s">
        <v>129</v>
      </c>
      <c r="E36" s="114"/>
      <c r="F36" s="114"/>
      <c r="G36" s="130"/>
      <c r="H36" s="114"/>
      <c r="I36" s="90"/>
      <c r="J36">
        <v>11000000</v>
      </c>
    </row>
    <row r="37" spans="1:10" ht="15">
      <c r="A37" s="168" t="s">
        <v>61</v>
      </c>
      <c r="B37" s="118">
        <v>12060000</v>
      </c>
      <c r="C37" s="118">
        <v>12060016</v>
      </c>
      <c r="D37" s="118" t="s">
        <v>221</v>
      </c>
      <c r="E37" s="114">
        <v>200000</v>
      </c>
      <c r="F37" s="114">
        <v>500000</v>
      </c>
      <c r="G37" s="130">
        <v>80000</v>
      </c>
      <c r="H37" s="114">
        <v>800000</v>
      </c>
      <c r="J37" s="193">
        <v>5000000</v>
      </c>
    </row>
    <row r="38" spans="1:10" ht="15">
      <c r="A38" s="174"/>
      <c r="B38" s="175"/>
      <c r="C38" s="175"/>
      <c r="D38" s="176" t="s">
        <v>131</v>
      </c>
      <c r="E38" s="26"/>
      <c r="F38" s="26"/>
      <c r="G38" s="220"/>
      <c r="H38" s="26"/>
      <c r="J38" s="90">
        <f>SUM(J34:J37)</f>
        <v>26000000</v>
      </c>
    </row>
    <row r="39" spans="1:8" ht="75">
      <c r="A39" s="177">
        <v>252102001</v>
      </c>
      <c r="B39" s="178">
        <v>12060000</v>
      </c>
      <c r="C39" s="178">
        <v>12060129</v>
      </c>
      <c r="D39" s="179" t="s">
        <v>222</v>
      </c>
      <c r="E39" s="220">
        <v>110248405</v>
      </c>
      <c r="F39" s="220">
        <v>200000000</v>
      </c>
      <c r="G39" s="220">
        <v>64041420</v>
      </c>
      <c r="H39" s="220">
        <v>200000000</v>
      </c>
    </row>
    <row r="40" spans="1:8" ht="15">
      <c r="A40" s="177">
        <v>252102001</v>
      </c>
      <c r="B40" s="178">
        <v>12060000</v>
      </c>
      <c r="C40" s="178">
        <v>12060129</v>
      </c>
      <c r="D40" s="179" t="s">
        <v>145</v>
      </c>
      <c r="E40" s="220">
        <v>17910400</v>
      </c>
      <c r="F40" s="220">
        <v>20000000</v>
      </c>
      <c r="G40" s="220">
        <v>15136600</v>
      </c>
      <c r="H40" s="220">
        <v>20000000</v>
      </c>
    </row>
    <row r="41" spans="1:8" ht="15">
      <c r="A41" s="177"/>
      <c r="B41" s="178"/>
      <c r="C41" s="178"/>
      <c r="D41" s="179" t="s">
        <v>257</v>
      </c>
      <c r="E41" s="220">
        <v>829360</v>
      </c>
      <c r="F41" s="220">
        <v>800000</v>
      </c>
      <c r="G41" s="220">
        <v>559878</v>
      </c>
      <c r="H41" s="220">
        <v>1000000</v>
      </c>
    </row>
    <row r="42" spans="1:8" ht="15">
      <c r="A42" s="26"/>
      <c r="B42" s="26"/>
      <c r="C42" s="26"/>
      <c r="D42" s="91" t="s">
        <v>1</v>
      </c>
      <c r="E42" s="83">
        <f>SUM(E6:E40)</f>
        <v>293900439</v>
      </c>
      <c r="F42" s="83">
        <f>SUM(F6:F40)</f>
        <v>490730820</v>
      </c>
      <c r="G42" s="83">
        <f>SUM(G6:G40)</f>
        <v>229947746</v>
      </c>
      <c r="H42" s="83">
        <f>SUM(H6:H40)</f>
        <v>475175377.5</v>
      </c>
    </row>
    <row r="44" ht="15">
      <c r="F44" s="98"/>
    </row>
  </sheetData>
  <sheetProtection/>
  <mergeCells count="3">
    <mergeCell ref="E3:E4"/>
    <mergeCell ref="G3:G4"/>
    <mergeCell ref="H3:H4"/>
  </mergeCells>
  <printOptions/>
  <pageMargins left="0.07874015748031496" right="0.07874015748031496" top="0.7480314960629921" bottom="0.7480314960629921" header="0.31496062992125984" footer="0.31496062992125984"/>
  <pageSetup horizontalDpi="1200" verticalDpi="1200" orientation="landscape" scale="7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B1">
      <selection activeCell="D10" sqref="D10"/>
    </sheetView>
  </sheetViews>
  <sheetFormatPr defaultColWidth="9.140625" defaultRowHeight="15"/>
  <cols>
    <col min="1" max="1" width="13.421875" style="0" bestFit="1" customWidth="1"/>
    <col min="2" max="2" width="12.00390625" style="0" bestFit="1" customWidth="1"/>
    <col min="3" max="3" width="14.7109375" style="0" customWidth="1"/>
    <col min="4" max="4" width="37.57421875" style="0" bestFit="1" customWidth="1"/>
    <col min="5" max="5" width="18.28125" style="0" customWidth="1"/>
    <col min="6" max="6" width="19.7109375" style="0" customWidth="1"/>
    <col min="7" max="7" width="16.7109375" style="0" customWidth="1"/>
    <col min="8" max="8" width="18.7109375" style="0" customWidth="1"/>
  </cols>
  <sheetData>
    <row r="1" spans="1:9" ht="20.25">
      <c r="A1" s="255" t="s">
        <v>82</v>
      </c>
      <c r="B1" s="255"/>
      <c r="C1" s="255"/>
      <c r="D1" s="255"/>
      <c r="E1" s="255"/>
      <c r="F1" s="255"/>
      <c r="G1" s="255"/>
      <c r="H1" s="255"/>
      <c r="I1" s="77"/>
    </row>
    <row r="2" spans="1:8" ht="20.25">
      <c r="A2" s="100"/>
      <c r="B2" s="100"/>
      <c r="C2" s="100"/>
      <c r="D2" s="100" t="s">
        <v>136</v>
      </c>
      <c r="E2" s="107"/>
      <c r="F2" s="107"/>
      <c r="G2" s="107"/>
      <c r="H2" s="107"/>
    </row>
    <row r="3" spans="1:8" ht="26.25" customHeight="1">
      <c r="A3" s="116" t="s">
        <v>46</v>
      </c>
      <c r="B3" s="116" t="s">
        <v>78</v>
      </c>
      <c r="C3" s="116" t="s">
        <v>79</v>
      </c>
      <c r="D3" s="113" t="s">
        <v>81</v>
      </c>
      <c r="E3" s="246" t="s">
        <v>300</v>
      </c>
      <c r="F3" s="144" t="s">
        <v>301</v>
      </c>
      <c r="G3" s="237" t="s">
        <v>302</v>
      </c>
      <c r="H3" s="237" t="s">
        <v>303</v>
      </c>
    </row>
    <row r="4" spans="1:8" ht="15">
      <c r="A4" s="45">
        <v>12080000</v>
      </c>
      <c r="B4" s="173"/>
      <c r="C4" s="182"/>
      <c r="D4" s="26"/>
      <c r="E4" s="248"/>
      <c r="F4" s="145" t="s">
        <v>122</v>
      </c>
      <c r="G4" s="238"/>
      <c r="H4" s="238"/>
    </row>
    <row r="5" spans="1:8" ht="39">
      <c r="A5" s="123"/>
      <c r="B5" s="173"/>
      <c r="C5" s="26"/>
      <c r="D5" s="198" t="s">
        <v>297</v>
      </c>
      <c r="E5" s="113"/>
      <c r="F5" s="113"/>
      <c r="G5" s="113"/>
      <c r="H5" s="113"/>
    </row>
    <row r="6" spans="1:8" ht="15">
      <c r="A6" s="123"/>
      <c r="B6" s="173"/>
      <c r="C6" s="26"/>
      <c r="D6" s="28" t="s">
        <v>152</v>
      </c>
      <c r="E6" s="113"/>
      <c r="F6" s="113"/>
      <c r="G6" s="113"/>
      <c r="H6" s="113"/>
    </row>
    <row r="7" spans="1:8" ht="15">
      <c r="A7" s="26">
        <v>12080000</v>
      </c>
      <c r="B7" s="173">
        <v>517021001</v>
      </c>
      <c r="C7" s="184">
        <v>12080001</v>
      </c>
      <c r="D7" s="183" t="s">
        <v>245</v>
      </c>
      <c r="E7" s="186">
        <v>1596118.73</v>
      </c>
      <c r="F7" s="186">
        <v>1815258.25</v>
      </c>
      <c r="G7" s="186">
        <v>795436.76</v>
      </c>
      <c r="H7" s="186">
        <v>1675924.67</v>
      </c>
    </row>
    <row r="8" spans="1:8" ht="15">
      <c r="A8" s="184"/>
      <c r="B8" s="173"/>
      <c r="C8" s="26"/>
      <c r="D8" s="185" t="s">
        <v>270</v>
      </c>
      <c r="E8" s="114"/>
      <c r="F8" s="114"/>
      <c r="G8" s="133"/>
      <c r="H8" s="114"/>
    </row>
    <row r="9" spans="1:8" ht="15">
      <c r="A9" s="184">
        <v>12080000</v>
      </c>
      <c r="B9" s="173">
        <v>513001001</v>
      </c>
      <c r="C9" s="184">
        <v>12080013</v>
      </c>
      <c r="D9" s="2" t="s">
        <v>223</v>
      </c>
      <c r="E9" s="133"/>
      <c r="F9" s="220">
        <v>400000</v>
      </c>
      <c r="G9" s="199">
        <v>0</v>
      </c>
      <c r="H9" s="133">
        <v>0</v>
      </c>
    </row>
    <row r="10" spans="1:8" ht="15">
      <c r="A10" s="184"/>
      <c r="B10" s="173"/>
      <c r="C10" s="184"/>
      <c r="D10" s="2"/>
      <c r="E10" s="203"/>
      <c r="F10" s="203"/>
      <c r="G10" s="203"/>
      <c r="H10" s="203"/>
    </row>
    <row r="11" spans="1:8" ht="15">
      <c r="A11" s="26"/>
      <c r="B11" s="26"/>
      <c r="C11" s="26"/>
      <c r="D11" s="91" t="s">
        <v>1</v>
      </c>
      <c r="E11" s="83">
        <f>SUM(E7:E9)</f>
        <v>1596118.73</v>
      </c>
      <c r="F11" s="82">
        <f>SUM(F7:F9)</f>
        <v>2215258.25</v>
      </c>
      <c r="G11" s="83">
        <f>SUM(G7:G9)</f>
        <v>795436.76</v>
      </c>
      <c r="H11" s="83">
        <f>SUM(H7:H9)</f>
        <v>1675924.67</v>
      </c>
    </row>
  </sheetData>
  <sheetProtection/>
  <mergeCells count="4">
    <mergeCell ref="A1:H1"/>
    <mergeCell ref="E3:E4"/>
    <mergeCell ref="G3:G4"/>
    <mergeCell ref="H3:H4"/>
  </mergeCells>
  <printOptions/>
  <pageMargins left="0.07874015748031496" right="0.07874015748031496" top="0.7480314960629921" bottom="0.7480314960629921" header="0.31496062992125984" footer="0.31496062992125984"/>
  <pageSetup horizontalDpi="1200" verticalDpi="12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86" zoomScaleSheetLayoutView="86" zoomScalePageLayoutView="0" workbookViewId="0" topLeftCell="A1">
      <selection activeCell="C9" sqref="C9"/>
    </sheetView>
  </sheetViews>
  <sheetFormatPr defaultColWidth="9.140625" defaultRowHeight="15"/>
  <cols>
    <col min="1" max="1" width="11.140625" style="0" bestFit="1" customWidth="1"/>
    <col min="2" max="2" width="13.7109375" style="0" customWidth="1"/>
    <col min="3" max="3" width="12.57421875" style="0" customWidth="1"/>
    <col min="4" max="4" width="27.421875" style="0" bestFit="1" customWidth="1"/>
    <col min="5" max="6" width="22.00390625" style="0" customWidth="1"/>
    <col min="7" max="7" width="20.140625" style="0" bestFit="1" customWidth="1"/>
    <col min="8" max="8" width="25.8515625" style="0" customWidth="1"/>
    <col min="9" max="9" width="0.13671875" style="0" customWidth="1"/>
    <col min="10" max="12" width="9.140625" style="0" hidden="1" customWidth="1"/>
  </cols>
  <sheetData>
    <row r="1" spans="1:12" ht="20.25">
      <c r="A1" s="256" t="s">
        <v>80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20.25">
      <c r="A2" s="204"/>
      <c r="B2" s="204"/>
      <c r="C2" s="204"/>
      <c r="D2" s="204"/>
      <c r="E2" s="204" t="s">
        <v>137</v>
      </c>
      <c r="F2" s="204"/>
      <c r="G2" s="204"/>
      <c r="H2" s="204"/>
      <c r="I2" s="204"/>
      <c r="J2" s="204"/>
      <c r="K2" s="204"/>
      <c r="L2" s="204"/>
    </row>
    <row r="3" spans="1:12" ht="54.75" customHeight="1">
      <c r="A3" s="116" t="s">
        <v>46</v>
      </c>
      <c r="B3" s="116" t="s">
        <v>78</v>
      </c>
      <c r="C3" s="116" t="s">
        <v>79</v>
      </c>
      <c r="D3" s="113" t="s">
        <v>81</v>
      </c>
      <c r="E3" s="246" t="s">
        <v>300</v>
      </c>
      <c r="F3" s="144" t="s">
        <v>301</v>
      </c>
      <c r="G3" s="237" t="s">
        <v>302</v>
      </c>
      <c r="H3" s="237" t="s">
        <v>303</v>
      </c>
      <c r="I3" s="73"/>
      <c r="J3" s="73"/>
      <c r="K3" s="73"/>
      <c r="L3" s="73"/>
    </row>
    <row r="4" spans="1:8" ht="30">
      <c r="A4" s="26"/>
      <c r="B4" s="26"/>
      <c r="C4" s="26"/>
      <c r="D4" s="103" t="s">
        <v>168</v>
      </c>
      <c r="E4" s="248"/>
      <c r="F4" s="145" t="s">
        <v>122</v>
      </c>
      <c r="G4" s="238"/>
      <c r="H4" s="238"/>
    </row>
    <row r="5" spans="1:8" ht="15">
      <c r="A5" s="26">
        <v>12090000</v>
      </c>
      <c r="B5" s="166">
        <v>260001001</v>
      </c>
      <c r="C5" s="26">
        <v>12090007</v>
      </c>
      <c r="D5" s="118" t="s">
        <v>170</v>
      </c>
      <c r="E5" s="114">
        <v>55424290</v>
      </c>
      <c r="F5" s="114">
        <v>150000000</v>
      </c>
      <c r="G5" s="220">
        <v>40907901</v>
      </c>
      <c r="H5" s="114">
        <v>150000000</v>
      </c>
    </row>
    <row r="6" spans="1:8" ht="15">
      <c r="A6" s="26"/>
      <c r="B6" s="166"/>
      <c r="C6" s="26"/>
      <c r="D6" s="118"/>
      <c r="E6" s="114"/>
      <c r="F6" s="114"/>
      <c r="G6" s="220"/>
      <c r="H6" s="114"/>
    </row>
    <row r="7" spans="1:8" ht="30">
      <c r="A7" s="26"/>
      <c r="B7" s="166"/>
      <c r="C7" s="26"/>
      <c r="D7" s="122" t="s">
        <v>273</v>
      </c>
      <c r="E7" s="114"/>
      <c r="F7" s="114"/>
      <c r="G7" s="220"/>
      <c r="H7" s="114"/>
    </row>
    <row r="8" spans="1:8" ht="15">
      <c r="A8" s="26"/>
      <c r="B8" s="166"/>
      <c r="C8" s="26">
        <v>12090002</v>
      </c>
      <c r="D8" s="118" t="s">
        <v>306</v>
      </c>
      <c r="E8" s="114">
        <v>0</v>
      </c>
      <c r="F8" s="114">
        <v>0</v>
      </c>
      <c r="G8" s="114">
        <v>0</v>
      </c>
      <c r="H8" s="114">
        <v>500000</v>
      </c>
    </row>
    <row r="9" spans="1:8" ht="15">
      <c r="A9" s="26"/>
      <c r="B9" s="26"/>
      <c r="C9" s="26"/>
      <c r="D9" s="91" t="s">
        <v>1</v>
      </c>
      <c r="E9" s="83">
        <f>SUM(E5:E5)</f>
        <v>55424290</v>
      </c>
      <c r="F9" s="83">
        <f>SUM(F5:F5)</f>
        <v>150000000</v>
      </c>
      <c r="G9" s="83">
        <f>SUM(G5:G5)</f>
        <v>40907901</v>
      </c>
      <c r="H9" s="83">
        <f>SUM(H5:H8)</f>
        <v>150500000</v>
      </c>
    </row>
    <row r="16" spans="5:6" ht="15">
      <c r="E16" s="79"/>
      <c r="F16" s="96"/>
    </row>
    <row r="17" spans="5:6" ht="15">
      <c r="E17" s="79"/>
      <c r="F17" s="96"/>
    </row>
    <row r="18" spans="5:6" ht="15">
      <c r="E18" s="79"/>
      <c r="F18" s="96"/>
    </row>
    <row r="19" spans="5:7" ht="15">
      <c r="E19" s="79"/>
      <c r="F19" s="96"/>
      <c r="G19" s="79"/>
    </row>
    <row r="20" spans="5:7" ht="15">
      <c r="E20" s="79"/>
      <c r="F20" s="96"/>
      <c r="G20" s="79"/>
    </row>
    <row r="21" spans="5:7" ht="15">
      <c r="E21" s="80"/>
      <c r="F21" s="80"/>
      <c r="G21" s="80"/>
    </row>
  </sheetData>
  <sheetProtection/>
  <mergeCells count="4">
    <mergeCell ref="A1:L1"/>
    <mergeCell ref="E3:E4"/>
    <mergeCell ref="G3:G4"/>
    <mergeCell ref="H3:H4"/>
  </mergeCells>
  <printOptions/>
  <pageMargins left="0.07874015748031496" right="0.4724409448818898" top="0.7480314960629921" bottom="0.7480314960629921" header="0.31496062992125984" footer="0.31496062992125984"/>
  <pageSetup horizontalDpi="1200" verticalDpi="12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6" zoomScaleSheetLayoutView="86" zoomScalePageLayoutView="0" workbookViewId="0" topLeftCell="A1">
      <selection activeCell="F1" sqref="F1"/>
    </sheetView>
  </sheetViews>
  <sheetFormatPr defaultColWidth="9.140625" defaultRowHeight="15"/>
  <cols>
    <col min="1" max="1" width="19.8515625" style="0" customWidth="1"/>
    <col min="2" max="2" width="23.28125" style="0" customWidth="1"/>
    <col min="3" max="3" width="25.28125" style="0" customWidth="1"/>
    <col min="4" max="4" width="25.8515625" style="0" customWidth="1"/>
    <col min="5" max="5" width="26.8515625" style="0" customWidth="1"/>
    <col min="6" max="6" width="27.7109375" style="0" customWidth="1"/>
    <col min="8" max="8" width="16.8515625" style="0" bestFit="1" customWidth="1"/>
  </cols>
  <sheetData>
    <row r="1" spans="3:4" ht="28.5">
      <c r="C1" s="97" t="s">
        <v>299</v>
      </c>
      <c r="D1" s="88"/>
    </row>
    <row r="2" spans="3:4" ht="26.25">
      <c r="C2" s="206" t="s">
        <v>279</v>
      </c>
      <c r="D2" s="88"/>
    </row>
    <row r="3" ht="27" thickBot="1">
      <c r="C3" s="205"/>
    </row>
    <row r="4" spans="1:6" ht="24.75" customHeight="1">
      <c r="A4" s="257" t="s">
        <v>46</v>
      </c>
      <c r="B4" s="259" t="s">
        <v>48</v>
      </c>
      <c r="C4" s="246" t="s">
        <v>300</v>
      </c>
      <c r="D4" s="144" t="s">
        <v>301</v>
      </c>
      <c r="E4" s="237" t="s">
        <v>302</v>
      </c>
      <c r="F4" s="237" t="s">
        <v>303</v>
      </c>
    </row>
    <row r="5" spans="1:6" ht="24.75" customHeight="1">
      <c r="A5" s="258"/>
      <c r="B5" s="260"/>
      <c r="C5" s="248"/>
      <c r="D5" s="145" t="s">
        <v>122</v>
      </c>
      <c r="E5" s="238"/>
      <c r="F5" s="238"/>
    </row>
    <row r="6" spans="1:6" ht="24.75" customHeight="1">
      <c r="A6" s="2">
        <v>12010000</v>
      </c>
      <c r="B6" s="2" t="s">
        <v>112</v>
      </c>
      <c r="C6" s="87">
        <f>Taxes!E17</f>
        <v>9999445712.39</v>
      </c>
      <c r="D6" s="87">
        <f>Taxes!F17</f>
        <v>11646713697.3</v>
      </c>
      <c r="E6" s="87">
        <f>Taxes!G17</f>
        <v>8837910296.710001</v>
      </c>
      <c r="F6" s="87">
        <f>Taxes!H17</f>
        <v>7683672483.58</v>
      </c>
    </row>
    <row r="7" spans="1:6" ht="24.75" customHeight="1">
      <c r="A7" s="2">
        <v>12020000</v>
      </c>
      <c r="B7" s="2" t="s">
        <v>246</v>
      </c>
      <c r="C7" s="87">
        <f>Licences!E27</f>
        <v>321654162.71000004</v>
      </c>
      <c r="D7" s="87">
        <f>Licences!F27</f>
        <v>282850000</v>
      </c>
      <c r="E7" s="87">
        <f>Licences!G27</f>
        <v>156233059</v>
      </c>
      <c r="F7" s="87">
        <f>Licences!H27</f>
        <v>262019990</v>
      </c>
    </row>
    <row r="8" spans="1:6" ht="24.75" customHeight="1">
      <c r="A8" s="2">
        <v>12040000</v>
      </c>
      <c r="B8" s="2" t="s">
        <v>113</v>
      </c>
      <c r="C8" s="87">
        <f>fees!E222</f>
        <v>1664511254.5199997</v>
      </c>
      <c r="D8" s="87">
        <f>fees!F222</f>
        <v>2276808943.45</v>
      </c>
      <c r="E8" s="87">
        <f>fees!G222</f>
        <v>1275083712.33</v>
      </c>
      <c r="F8" s="87">
        <f>fees!H222</f>
        <v>2595652855.09</v>
      </c>
    </row>
    <row r="9" spans="1:6" ht="24.75" customHeight="1">
      <c r="A9" s="2">
        <v>12060000</v>
      </c>
      <c r="B9" s="2" t="s">
        <v>114</v>
      </c>
      <c r="C9" s="87">
        <f>Sales!E42</f>
        <v>293900439</v>
      </c>
      <c r="D9" s="87">
        <f>Sales!F42</f>
        <v>490730820</v>
      </c>
      <c r="E9" s="87">
        <f>Sales!G42</f>
        <v>229947746</v>
      </c>
      <c r="F9" s="87">
        <f>Sales!H42</f>
        <v>475175377.5</v>
      </c>
    </row>
    <row r="10" spans="1:6" ht="24.75" customHeight="1">
      <c r="A10" s="2">
        <v>12070000</v>
      </c>
      <c r="B10" s="2" t="s">
        <v>59</v>
      </c>
      <c r="C10" s="87">
        <f>Earnings!E42</f>
        <v>71457904.95</v>
      </c>
      <c r="D10" s="87">
        <f>Earnings!F42</f>
        <v>324924997</v>
      </c>
      <c r="E10" s="87">
        <f>Earnings!G42</f>
        <v>31988775.53</v>
      </c>
      <c r="F10" s="87">
        <f>Earnings!H42</f>
        <v>101625000</v>
      </c>
    </row>
    <row r="11" spans="1:6" ht="24.75" customHeight="1">
      <c r="A11" s="2">
        <v>12080000</v>
      </c>
      <c r="B11" s="2" t="s">
        <v>115</v>
      </c>
      <c r="C11" s="87">
        <f>RentGB!E11</f>
        <v>1596118.73</v>
      </c>
      <c r="D11" s="87">
        <f>RentGB!F11</f>
        <v>2215258.25</v>
      </c>
      <c r="E11" s="87">
        <f>RentGB!G11</f>
        <v>795436.76</v>
      </c>
      <c r="F11" s="87">
        <f>RentGB!H11</f>
        <v>1675924.67</v>
      </c>
    </row>
    <row r="12" spans="1:6" ht="24.75" customHeight="1">
      <c r="A12" s="2">
        <v>12090000</v>
      </c>
      <c r="B12" s="2" t="s">
        <v>116</v>
      </c>
      <c r="C12" s="87">
        <f>RentLands!E9</f>
        <v>55424290</v>
      </c>
      <c r="D12" s="87">
        <f>RentLands!F9</f>
        <v>150000000</v>
      </c>
      <c r="E12" s="87">
        <f>RentLands!G9</f>
        <v>40907901</v>
      </c>
      <c r="F12" s="87">
        <f>RentLands!H9</f>
        <v>150500000</v>
      </c>
    </row>
    <row r="13" spans="1:8" ht="24.75" customHeight="1">
      <c r="A13" s="2"/>
      <c r="B13" s="91" t="s">
        <v>1</v>
      </c>
      <c r="C13" s="83">
        <f>SUM(C6:C12)</f>
        <v>12407989882.3</v>
      </c>
      <c r="D13" s="83">
        <f>SUM(D6:D12)</f>
        <v>15174243716</v>
      </c>
      <c r="E13" s="83">
        <f>SUM(E6:E12)</f>
        <v>10572866927.330002</v>
      </c>
      <c r="F13" s="83">
        <f>SUM(F6:F12)</f>
        <v>11270321630.84</v>
      </c>
      <c r="H13" s="90"/>
    </row>
    <row r="14" ht="15">
      <c r="F14" s="90"/>
    </row>
    <row r="17" spans="3:5" ht="15">
      <c r="C17" s="90"/>
      <c r="E17" s="90"/>
    </row>
    <row r="19" spans="2:5" ht="15">
      <c r="B19" s="89"/>
      <c r="C19" s="89"/>
      <c r="D19" s="96"/>
      <c r="E19" s="89"/>
    </row>
    <row r="20" spans="2:5" ht="15">
      <c r="B20" s="89"/>
      <c r="C20" s="89"/>
      <c r="D20" s="96"/>
      <c r="E20" s="89"/>
    </row>
    <row r="21" spans="2:5" ht="15">
      <c r="B21" s="89"/>
      <c r="C21" s="89"/>
      <c r="D21" s="96"/>
      <c r="E21" s="89"/>
    </row>
    <row r="22" spans="2:5" ht="15">
      <c r="B22" s="89"/>
      <c r="C22" s="89"/>
      <c r="D22" s="96"/>
      <c r="E22" s="89"/>
    </row>
    <row r="24" spans="3:4" ht="15">
      <c r="C24" s="89"/>
      <c r="D24" s="96"/>
    </row>
    <row r="25" spans="3:4" ht="15">
      <c r="C25" s="89"/>
      <c r="D25" s="96"/>
    </row>
    <row r="26" spans="3:4" ht="15">
      <c r="C26" s="90"/>
      <c r="D26" s="90"/>
    </row>
  </sheetData>
  <sheetProtection/>
  <mergeCells count="5">
    <mergeCell ref="A4:A5"/>
    <mergeCell ref="B4:B5"/>
    <mergeCell ref="C4:C5"/>
    <mergeCell ref="E4:E5"/>
    <mergeCell ref="F4:F5"/>
  </mergeCells>
  <printOptions/>
  <pageMargins left="0.11811023622047245" right="0.03937007874015748" top="0.7480314960629921" bottom="0.7480314960629921" header="0.31496062992125984" footer="0.31496062992125984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BUDGET &amp; PLANNING</cp:lastModifiedBy>
  <cp:lastPrinted>2019-11-28T08:29:32Z</cp:lastPrinted>
  <dcterms:created xsi:type="dcterms:W3CDTF">2014-06-02T19:19:06Z</dcterms:created>
  <dcterms:modified xsi:type="dcterms:W3CDTF">2019-11-28T09:02:39Z</dcterms:modified>
  <cp:category/>
  <cp:version/>
  <cp:contentType/>
  <cp:contentStatus/>
</cp:coreProperties>
</file>